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388C310D-F78C-43F7-AD34-D9E5A11C0C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PDE" sheetId="12" r:id="rId1"/>
  </sheets>
  <definedNames>
    <definedName name="_xlnm._FilterDatabase" localSheetId="0" hidden="1">BPDE!$D$1:$D$10</definedName>
    <definedName name="_xlnm.Print_Area" localSheetId="0">BPDE!$B$1:$I$712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96" i="12" l="1"/>
  <c r="I595" i="12"/>
  <c r="I594" i="12"/>
  <c r="I593" i="12"/>
  <c r="H594" i="12"/>
  <c r="H595" i="12"/>
  <c r="H596" i="12"/>
  <c r="H593" i="12"/>
  <c r="H704" i="12"/>
  <c r="H705" i="12" s="1"/>
  <c r="I692" i="12"/>
  <c r="I693" i="12" s="1"/>
  <c r="H692" i="12"/>
  <c r="H693" i="12" s="1"/>
  <c r="H680" i="12"/>
  <c r="H681" i="12" s="1"/>
  <c r="H667" i="12"/>
  <c r="H668" i="12" s="1"/>
  <c r="H655" i="12"/>
  <c r="H656" i="12" s="1"/>
  <c r="H643" i="12"/>
  <c r="H644" i="12" s="1"/>
  <c r="H631" i="12"/>
  <c r="H632" i="12" s="1"/>
  <c r="H619" i="12"/>
  <c r="H620" i="12" s="1"/>
  <c r="H608" i="12"/>
  <c r="H609" i="12" s="1"/>
  <c r="H580" i="12"/>
  <c r="H581" i="12" s="1"/>
  <c r="H568" i="12"/>
  <c r="H569" i="12" s="1"/>
  <c r="H544" i="12"/>
  <c r="H545" i="12" s="1"/>
  <c r="H556" i="12"/>
  <c r="H557" i="12" s="1"/>
  <c r="H520" i="12"/>
  <c r="H521" i="12" s="1"/>
  <c r="H532" i="12"/>
  <c r="H533" i="12" s="1"/>
  <c r="H508" i="12"/>
  <c r="H509" i="12" s="1"/>
  <c r="H496" i="12"/>
  <c r="H497" i="12" s="1"/>
  <c r="H498" i="12" s="1"/>
  <c r="H485" i="12"/>
  <c r="H486" i="12" s="1"/>
  <c r="H462" i="12"/>
  <c r="H463" i="12" s="1"/>
  <c r="H474" i="12"/>
  <c r="H475" i="12" s="1"/>
  <c r="H439" i="12"/>
  <c r="H440" i="12" s="1"/>
  <c r="H450" i="12"/>
  <c r="H451" i="12" s="1"/>
  <c r="H427" i="12"/>
  <c r="H428" i="12" s="1"/>
  <c r="H415" i="12"/>
  <c r="H416" i="12" s="1"/>
  <c r="H402" i="12"/>
  <c r="H403" i="12" s="1"/>
  <c r="H390" i="12"/>
  <c r="H391" i="12" s="1"/>
  <c r="H378" i="12"/>
  <c r="H379" i="12" s="1"/>
  <c r="H367" i="12"/>
  <c r="H368" i="12" s="1"/>
  <c r="H355" i="12"/>
  <c r="H356" i="12" s="1"/>
  <c r="H345" i="12"/>
  <c r="H346" i="12" s="1"/>
  <c r="H333" i="12"/>
  <c r="H334" i="12" s="1"/>
  <c r="H321" i="12"/>
  <c r="H322" i="12" s="1"/>
  <c r="H323" i="12" s="1"/>
  <c r="H324" i="12" s="1"/>
  <c r="H309" i="12"/>
  <c r="H310" i="12" s="1"/>
  <c r="H297" i="12"/>
  <c r="H298" i="12" s="1"/>
  <c r="H285" i="12"/>
  <c r="H286" i="12" s="1"/>
  <c r="H272" i="12"/>
  <c r="H273" i="12" s="1"/>
  <c r="H261" i="12"/>
  <c r="H262" i="12" s="1"/>
  <c r="H249" i="12"/>
  <c r="H250" i="12" s="1"/>
  <c r="H237" i="12"/>
  <c r="H238" i="12" s="1"/>
  <c r="H225" i="12"/>
  <c r="H226" i="12" s="1"/>
  <c r="H213" i="12"/>
  <c r="H214" i="12" s="1"/>
  <c r="H201" i="12"/>
  <c r="H202" i="12" s="1"/>
  <c r="H188" i="12"/>
  <c r="H189" i="12" s="1"/>
  <c r="H176" i="12"/>
  <c r="H177" i="12" s="1"/>
  <c r="H164" i="12"/>
  <c r="H165" i="12" s="1"/>
  <c r="H153" i="12"/>
  <c r="H154" i="12" s="1"/>
  <c r="H142" i="12"/>
  <c r="H143" i="12" s="1"/>
  <c r="H130" i="12"/>
  <c r="H131" i="12" s="1"/>
  <c r="H119" i="12"/>
  <c r="H120" i="12" s="1"/>
  <c r="H107" i="12"/>
  <c r="H108" i="12" s="1"/>
  <c r="H95" i="12"/>
  <c r="H96" i="12" s="1"/>
  <c r="H83" i="12"/>
  <c r="H84" i="12" s="1"/>
  <c r="H72" i="12"/>
  <c r="H73" i="12" s="1"/>
  <c r="H74" i="12" s="1"/>
  <c r="H61" i="12"/>
  <c r="H62" i="12" s="1"/>
  <c r="H50" i="12"/>
  <c r="H51" i="12" s="1"/>
  <c r="H39" i="12"/>
  <c r="H40" i="12" s="1"/>
  <c r="H597" i="12" l="1"/>
  <c r="H598" i="12" s="1"/>
  <c r="H599" i="12" s="1"/>
  <c r="I597" i="12"/>
  <c r="I598" i="12" s="1"/>
  <c r="I599" i="12" s="1"/>
  <c r="H706" i="12"/>
  <c r="H707" i="12" s="1"/>
  <c r="I694" i="12"/>
  <c r="I695" i="12" s="1"/>
  <c r="H694" i="12"/>
  <c r="H695" i="12" s="1"/>
  <c r="H682" i="12"/>
  <c r="H683" i="12" s="1"/>
  <c r="H669" i="12"/>
  <c r="H670" i="12" s="1"/>
  <c r="H657" i="12"/>
  <c r="H658" i="12" s="1"/>
  <c r="H645" i="12"/>
  <c r="H646" i="12" s="1"/>
  <c r="H633" i="12"/>
  <c r="H634" i="12" s="1"/>
  <c r="H621" i="12"/>
  <c r="H622" i="12" s="1"/>
  <c r="H610" i="12"/>
  <c r="H611" i="12" s="1"/>
  <c r="H582" i="12"/>
  <c r="H583" i="12" s="1"/>
  <c r="H570" i="12"/>
  <c r="H571" i="12" s="1"/>
  <c r="H546" i="12"/>
  <c r="H547" i="12" s="1"/>
  <c r="H558" i="12"/>
  <c r="H559" i="12" s="1"/>
  <c r="H522" i="12"/>
  <c r="H523" i="12" s="1"/>
  <c r="H534" i="12"/>
  <c r="H535" i="12" s="1"/>
  <c r="H510" i="12"/>
  <c r="H511" i="12" s="1"/>
  <c r="H499" i="12"/>
  <c r="H487" i="12"/>
  <c r="H488" i="12" s="1"/>
  <c r="H464" i="12"/>
  <c r="H465" i="12" s="1"/>
  <c r="H476" i="12"/>
  <c r="H477" i="12" s="1"/>
  <c r="H441" i="12"/>
  <c r="H442" i="12" s="1"/>
  <c r="H452" i="12"/>
  <c r="H453" i="12" s="1"/>
  <c r="H429" i="12"/>
  <c r="H430" i="12" s="1"/>
  <c r="H417" i="12"/>
  <c r="H418" i="12" s="1"/>
  <c r="H404" i="12"/>
  <c r="H405" i="12" s="1"/>
  <c r="H392" i="12"/>
  <c r="H393" i="12" s="1"/>
  <c r="H380" i="12"/>
  <c r="H381" i="12" s="1"/>
  <c r="H369" i="12"/>
  <c r="H370" i="12" s="1"/>
  <c r="H357" i="12"/>
  <c r="H358" i="12" s="1"/>
  <c r="H347" i="12"/>
  <c r="H348" i="12" s="1"/>
  <c r="H335" i="12"/>
  <c r="H336" i="12" s="1"/>
  <c r="H311" i="12"/>
  <c r="H312" i="12" s="1"/>
  <c r="H299" i="12"/>
  <c r="H300" i="12" s="1"/>
  <c r="H287" i="12"/>
  <c r="H288" i="12" s="1"/>
  <c r="H274" i="12"/>
  <c r="H275" i="12" s="1"/>
  <c r="H263" i="12"/>
  <c r="H264" i="12" s="1"/>
  <c r="H251" i="12"/>
  <c r="H252" i="12" s="1"/>
  <c r="H239" i="12"/>
  <c r="H240" i="12" s="1"/>
  <c r="H227" i="12"/>
  <c r="H228" i="12" s="1"/>
  <c r="H215" i="12"/>
  <c r="H216" i="12" s="1"/>
  <c r="H203" i="12"/>
  <c r="H204" i="12" s="1"/>
  <c r="H190" i="12"/>
  <c r="H191" i="12" s="1"/>
  <c r="H178" i="12"/>
  <c r="H179" i="12" s="1"/>
  <c r="H166" i="12"/>
  <c r="H167" i="12" s="1"/>
  <c r="H155" i="12"/>
  <c r="H156" i="12" s="1"/>
  <c r="H144" i="12"/>
  <c r="H145" i="12" s="1"/>
  <c r="H132" i="12"/>
  <c r="H133" i="12" s="1"/>
  <c r="H121" i="12"/>
  <c r="H122" i="12" s="1"/>
  <c r="H109" i="12"/>
  <c r="H110" i="12" s="1"/>
  <c r="H97" i="12"/>
  <c r="H98" i="12" s="1"/>
  <c r="H85" i="12"/>
  <c r="H86" i="12" s="1"/>
  <c r="H75" i="12"/>
  <c r="H63" i="12"/>
  <c r="H64" i="12" s="1"/>
  <c r="H52" i="12"/>
  <c r="H53" i="12" s="1"/>
  <c r="H41" i="12"/>
  <c r="I704" i="12"/>
  <c r="I705" i="12" s="1"/>
  <c r="I680" i="12"/>
  <c r="I681" i="12" s="1"/>
  <c r="I667" i="12"/>
  <c r="I668" i="12" s="1"/>
  <c r="I655" i="12"/>
  <c r="I656" i="12" s="1"/>
  <c r="I643" i="12"/>
  <c r="I644" i="12" s="1"/>
  <c r="I631" i="12"/>
  <c r="I632" i="12" s="1"/>
  <c r="I619" i="12"/>
  <c r="I620" i="12" s="1"/>
  <c r="I608" i="12"/>
  <c r="I609" i="12" s="1"/>
  <c r="I580" i="12"/>
  <c r="I581" i="12" s="1"/>
  <c r="I568" i="12"/>
  <c r="I569" i="12" s="1"/>
  <c r="I556" i="12"/>
  <c r="I557" i="12" s="1"/>
  <c r="I544" i="12"/>
  <c r="I545" i="12" s="1"/>
  <c r="I532" i="12"/>
  <c r="I533" i="12" s="1"/>
  <c r="I520" i="12"/>
  <c r="I521" i="12" s="1"/>
  <c r="I508" i="12"/>
  <c r="I509" i="12" s="1"/>
  <c r="I496" i="12"/>
  <c r="I497" i="12" s="1"/>
  <c r="I485" i="12"/>
  <c r="I486" i="12" s="1"/>
  <c r="I474" i="12"/>
  <c r="I475" i="12" s="1"/>
  <c r="I462" i="12"/>
  <c r="I463" i="12" s="1"/>
  <c r="I706" i="12" l="1"/>
  <c r="I707" i="12" s="1"/>
  <c r="I682" i="12"/>
  <c r="I683" i="12" s="1"/>
  <c r="I669" i="12"/>
  <c r="I670" i="12" s="1"/>
  <c r="I657" i="12"/>
  <c r="I658" i="12" s="1"/>
  <c r="I645" i="12"/>
  <c r="I646" i="12" s="1"/>
  <c r="I633" i="12"/>
  <c r="I634" i="12" s="1"/>
  <c r="I621" i="12"/>
  <c r="I622" i="12" s="1"/>
  <c r="I610" i="12"/>
  <c r="I611" i="12" s="1"/>
  <c r="I582" i="12"/>
  <c r="I583" i="12" s="1"/>
  <c r="I570" i="12"/>
  <c r="I571" i="12" s="1"/>
  <c r="I558" i="12"/>
  <c r="I559" i="12" s="1"/>
  <c r="I546" i="12"/>
  <c r="I547" i="12" s="1"/>
  <c r="I534" i="12"/>
  <c r="I535" i="12" s="1"/>
  <c r="I522" i="12"/>
  <c r="I523" i="12" s="1"/>
  <c r="I510" i="12"/>
  <c r="I511" i="12" s="1"/>
  <c r="I498" i="12"/>
  <c r="I499" i="12" s="1"/>
  <c r="I487" i="12"/>
  <c r="I488" i="12" s="1"/>
  <c r="I476" i="12"/>
  <c r="I477" i="12" s="1"/>
  <c r="I464" i="12"/>
  <c r="I465" i="12" s="1"/>
  <c r="I450" i="12"/>
  <c r="I451" i="12" s="1"/>
  <c r="I439" i="12"/>
  <c r="I440" i="12" s="1"/>
  <c r="I427" i="12"/>
  <c r="I428" i="12" s="1"/>
  <c r="I415" i="12"/>
  <c r="I416" i="12" s="1"/>
  <c r="I402" i="12"/>
  <c r="I403" i="12" s="1"/>
  <c r="I390" i="12"/>
  <c r="I391" i="12" s="1"/>
  <c r="I378" i="12"/>
  <c r="I379" i="12" s="1"/>
  <c r="I367" i="12"/>
  <c r="I368" i="12" s="1"/>
  <c r="I355" i="12"/>
  <c r="I356" i="12" s="1"/>
  <c r="I345" i="12"/>
  <c r="I346" i="12" s="1"/>
  <c r="I333" i="12"/>
  <c r="I334" i="12" s="1"/>
  <c r="I321" i="12"/>
  <c r="I322" i="12" s="1"/>
  <c r="I309" i="12"/>
  <c r="I310" i="12" s="1"/>
  <c r="I297" i="12"/>
  <c r="I298" i="12" s="1"/>
  <c r="I285" i="12"/>
  <c r="I286" i="12" s="1"/>
  <c r="I272" i="12"/>
  <c r="I273" i="12" s="1"/>
  <c r="I261" i="12"/>
  <c r="I262" i="12" s="1"/>
  <c r="I249" i="12"/>
  <c r="I250" i="12" s="1"/>
  <c r="I237" i="12"/>
  <c r="I238" i="12" s="1"/>
  <c r="I225" i="12"/>
  <c r="I226" i="12" s="1"/>
  <c r="I213" i="12"/>
  <c r="I214" i="12" s="1"/>
  <c r="I201" i="12"/>
  <c r="I202" i="12" s="1"/>
  <c r="I188" i="12"/>
  <c r="I189" i="12" s="1"/>
  <c r="I176" i="12"/>
  <c r="I177" i="12" s="1"/>
  <c r="I164" i="12"/>
  <c r="I165" i="12" s="1"/>
  <c r="I153" i="12"/>
  <c r="I154" i="12" s="1"/>
  <c r="I142" i="12"/>
  <c r="I143" i="12" s="1"/>
  <c r="I130" i="12"/>
  <c r="I131" i="12" s="1"/>
  <c r="I119" i="12"/>
  <c r="I120" i="12" s="1"/>
  <c r="I107" i="12"/>
  <c r="I108" i="12" s="1"/>
  <c r="I95" i="12"/>
  <c r="I96" i="12" s="1"/>
  <c r="I452" i="12" l="1"/>
  <c r="I453" i="12" s="1"/>
  <c r="I441" i="12"/>
  <c r="I442" i="12" s="1"/>
  <c r="I429" i="12"/>
  <c r="I430" i="12" s="1"/>
  <c r="I417" i="12"/>
  <c r="I418" i="12" s="1"/>
  <c r="I404" i="12"/>
  <c r="I405" i="12" s="1"/>
  <c r="I392" i="12"/>
  <c r="I393" i="12" s="1"/>
  <c r="I380" i="12"/>
  <c r="I381" i="12" s="1"/>
  <c r="I369" i="12"/>
  <c r="I370" i="12" s="1"/>
  <c r="I357" i="12"/>
  <c r="I358" i="12" s="1"/>
  <c r="I347" i="12"/>
  <c r="I348" i="12" s="1"/>
  <c r="I335" i="12"/>
  <c r="I336" i="12" s="1"/>
  <c r="I323" i="12"/>
  <c r="I324" i="12" s="1"/>
  <c r="I311" i="12"/>
  <c r="I312" i="12" s="1"/>
  <c r="I299" i="12"/>
  <c r="I300" i="12" s="1"/>
  <c r="I287" i="12"/>
  <c r="I288" i="12" s="1"/>
  <c r="I274" i="12"/>
  <c r="I275" i="12" s="1"/>
  <c r="I263" i="12"/>
  <c r="I264" i="12" s="1"/>
  <c r="I251" i="12"/>
  <c r="I252" i="12" s="1"/>
  <c r="I239" i="12"/>
  <c r="I240" i="12" s="1"/>
  <c r="I227" i="12"/>
  <c r="I228" i="12" s="1"/>
  <c r="I215" i="12"/>
  <c r="I216" i="12" s="1"/>
  <c r="I203" i="12"/>
  <c r="I204" i="12" s="1"/>
  <c r="I190" i="12"/>
  <c r="I191" i="12" s="1"/>
  <c r="I178" i="12"/>
  <c r="I179" i="12" s="1"/>
  <c r="I166" i="12"/>
  <c r="I167" i="12" s="1"/>
  <c r="I155" i="12"/>
  <c r="I156" i="12" s="1"/>
  <c r="I144" i="12"/>
  <c r="I145" i="12" s="1"/>
  <c r="I132" i="12"/>
  <c r="I133" i="12" s="1"/>
  <c r="I121" i="12"/>
  <c r="I122" i="12" s="1"/>
  <c r="I109" i="12"/>
  <c r="I110" i="12" s="1"/>
  <c r="I97" i="12"/>
  <c r="I98" i="12" s="1"/>
  <c r="I83" i="12" l="1"/>
  <c r="I84" i="12" s="1"/>
  <c r="I72" i="12"/>
  <c r="I61" i="12"/>
  <c r="I50" i="12"/>
  <c r="I39" i="12"/>
  <c r="I40" i="12" s="1"/>
  <c r="I85" i="12" l="1"/>
  <c r="I86" i="12" s="1"/>
  <c r="I73" i="12"/>
  <c r="I74" i="12" s="1"/>
  <c r="I75" i="12" s="1"/>
  <c r="I62" i="12"/>
  <c r="I63" i="12" s="1"/>
  <c r="I64" i="12" s="1"/>
  <c r="I51" i="12"/>
  <c r="I52" i="12" s="1"/>
  <c r="I53" i="12" s="1"/>
  <c r="I41" i="12"/>
  <c r="I42" i="12" s="1"/>
</calcChain>
</file>

<file path=xl/sharedStrings.xml><?xml version="1.0" encoding="utf-8"?>
<sst xmlns="http://schemas.openxmlformats.org/spreadsheetml/2006/main" count="1087" uniqueCount="206">
  <si>
    <t xml:space="preserve"> N° de poste</t>
  </si>
  <si>
    <t>Désignation des prestations</t>
  </si>
  <si>
    <t>Unité de mesure
ou de compte</t>
  </si>
  <si>
    <t>TOTAL TTC</t>
  </si>
  <si>
    <t xml:space="preserve">     TOTAL HORS TVA</t>
  </si>
  <si>
    <t>LOT N°01:</t>
  </si>
  <si>
    <t>LOT N°02:</t>
  </si>
  <si>
    <t>LOT N°03:</t>
  </si>
  <si>
    <t>LOT N°04:</t>
  </si>
  <si>
    <t>LOT N°05:</t>
  </si>
  <si>
    <t>LOT N°06:</t>
  </si>
  <si>
    <t>LOT N°07:</t>
  </si>
  <si>
    <t>LOT N°08:</t>
  </si>
  <si>
    <t>TAUX TVA: 20 %</t>
  </si>
  <si>
    <t>ABAISSE LANGUE ADULTE</t>
  </si>
  <si>
    <t>ABAISSE LANGUE PEDIATRIQUE</t>
  </si>
  <si>
    <t>Acide Citrique monohydraté, Conc. inférieure à 25%  ADAPTÉ AUX GÉNÉRATEURS D’HÉMODIALYSE, MARQUE FRESENIUS CITROSTERIL OU ÉQUIVALENT</t>
  </si>
  <si>
    <t>Quantité minimum</t>
  </si>
  <si>
    <t>Quantité maximum</t>
  </si>
  <si>
    <t>Total Maximum HT</t>
  </si>
  <si>
    <t>Total Minimum HT</t>
  </si>
  <si>
    <t>AIGUILLE CYTOPONCTION 25G/27 G, 3/4 ET 1/2 SELON LE CHOIX DU PRATICIEN</t>
  </si>
  <si>
    <t>AIGUILLE de rachianesthésie G25 (diamètre de 0,50 mm, couleur orange, Pointe crayon), Long : 90 - 120mm avec introducteur (mandrin/guide) ADULTE</t>
  </si>
  <si>
    <t>AIGUILLE PONCTION LOMBAIRE JAUNE G20 0.9X90mm</t>
  </si>
  <si>
    <t>AIGUILLE PONCTION LOMBAIRE NOIRE G22 0.7X63mm</t>
  </si>
  <si>
    <t>AIGUILLE SOUS-CUTANEE G 27 POUR ADMINISTRATION DE MEDICAMENT</t>
  </si>
  <si>
    <t>AIGUILLES HYPODERMIQUES POUR INJECTIONS SOUS-CUTANEE ORANGE 25G : 0,5 X 25MM. EN ACIER INOXYDABLE. LES EMBASES, EN POLYPROLYLENE</t>
  </si>
  <si>
    <t>Anneau de Mendez pour localiser l'axe de l'astigmatisme lors d'une chirurgie de la cataracte reutilisable</t>
  </si>
  <si>
    <t>Attelle de genou T3</t>
  </si>
  <si>
    <t>Bande adhésive pour la fixation des sondes endotrachéales, non stérile.</t>
  </si>
  <si>
    <t>BANDE SILICONE Chirurgical du décollement de rétine, par voie externe (Strip) de Ducournau II ou équivalent OPHTALMIQUE</t>
  </si>
  <si>
    <t>BISTOURI JETABLE AVEC LAME EN INOX N°15 CONDITIONNE DANS UNE ENVELOPPE STERILE INDIVIDUELLE ET PORTE LAME</t>
  </si>
  <si>
    <t>BISTOURI JETABLE AVEC LAME EN INOX N°23 CONDITIONNE DANS UNE ENVELOPPE STERILE INDIVIDUELLE ET PORTE LAME</t>
  </si>
  <si>
    <t>CAGOULE MEDICALE</t>
  </si>
  <si>
    <t>CALOT chirurgicale à usage unique pour chirurgien</t>
  </si>
  <si>
    <t>CASAQUE CHIRURGICALE STÉRILE RENFORCÉE IMPERMEABLE À USAGE UNIQUE, Taille: L, XL</t>
  </si>
  <si>
    <t>CHAMP TROUE ADHESIF dimensions environ  45X75CM</t>
  </si>
  <si>
    <t xml:space="preserve">COMPRESSES EN GAZE POUR LAPAROTOMIE RX (Compresses abdominales RX), prélavé, 20 fils, non stérile ou Sterile DIMENSIONS ENVIRON 40CMX40CM </t>
  </si>
  <si>
    <t>COUCHE ENFANT 0-4KG</t>
  </si>
  <si>
    <t>COUCHE ENFANT 2-5KG</t>
  </si>
  <si>
    <t>COUCHE ENFANT 4-9KG</t>
  </si>
  <si>
    <t>DRAIN THORACIQUE EN SILICONE  CH 28-33 AVEC RACCORD DROIT LONGUEUR ENVIRON  70CM</t>
  </si>
  <si>
    <t xml:space="preserve">DRAIN THORACIQUE JOLY CH 8-10-12-14-16-20-24-28-30    </t>
  </si>
  <si>
    <t>Electrodes patient 4 canaux pour Intraoperative nerve monitoring</t>
  </si>
  <si>
    <t>Gants d’examen en latex renforcé, non poudrés, à manchette longue, non stériles, Pour préparation des médicaments dangereux (Cytotoxique) Tailles : S à XL</t>
  </si>
  <si>
    <t>Housse de microscope pour lentille Zeiss MD de 65 mm (en film de polyéthylène transparent de 50 µm stérile) pour recouvrir l'intégralité du bras articulé</t>
  </si>
  <si>
    <t>Housses de sonde d’échographie film polyuréthane souple avec 2 élastiques de maintien 18 x 120 cm/ 18 x 30 cm /18 x 80 cm</t>
  </si>
  <si>
    <t>INTRANULE N° 24 avec Ailette et Valve, Radio Opaque, Aiguille lisse, mince et polie pour une insertion non-traumatisante</t>
  </si>
  <si>
    <t>LAME DE DELBET en PVC extra-souple, non toxique et non irritant (ou silicone) Longueur : 25 – 30 et 40 cm Largeur : 4,5 – 7 cm</t>
  </si>
  <si>
    <t>MANCHE STERILE  AVEC CABLE POUR BISTOURI ELECTRIQUE STANDARD (monopolaire) compatible avec la plupart des modèles de générateurs d’électrochirurgie</t>
  </si>
  <si>
    <t xml:space="preserve">PANSEMENTS ALGINATES : PANSEMENTS COMPOSES DE PLUS DE 50 % D’ALGINATES, ASSOCIES OU NON A DE LA CARBOXYMETHYLCELLULOSE (CMC), TYPE SUPRASORB A OU EQUIVALENT : 10X10 CM </t>
  </si>
  <si>
    <t>PERFUSEUR (LONGUEUR DE 150 A 203,5 CM, Ø 2,5 MM) : CHAMBRE COMPTE-GOUTTE CAPACITE 10ML + REGULATEUR DE DEBIT DE 5 A 250 ML/H</t>
  </si>
  <si>
    <t>PIEGE DE FIBROASPIRATION POUR ENDOSCOPIE BRONCHIQUE Différentes Taille Volume Environ : 80ml</t>
  </si>
  <si>
    <t>Poche à urine avec port de prélèvement, stérile. Durée maximale d’utilisation: 7 jours.</t>
  </si>
  <si>
    <t>PROLONGATEUR Ø INT. 1 MM Ø EXT. 2,5 MM AVEC ROBINET 3 VOIES LIPIDO-RESISTANT, LONGUEUR : 100 CM</t>
  </si>
  <si>
    <t>PYJAMA DE BLOC POUR LE PERSONNEL travaillant au bloc opératoire en polypropylène en Bleu Medical, Taille : M/L/XL</t>
  </si>
  <si>
    <t>REGULATEUR DE DEBIT DE 5 A 250 ML/H, LUER LOCK MALE, SANS LATEX A USAGE UNIQUE DM CLASSE IIA</t>
  </si>
  <si>
    <t>Ruban adhésif pour la fixation des tubulures de cathéter, non stérile.</t>
  </si>
  <si>
    <t>SERINGUE 3 PIECES EMBOUT CENTRE (Luer-slip) VOLUME 10 ML AVEC AIGUILLE POUR INJECTIONS ET PRELEVEMENTS</t>
  </si>
  <si>
    <t>SERINGUE 3 PIECES HYPODERMIQUE VOLUME 10ML LUER LOCK (A VIS) AVEC AIGUILLE POUR INJECTIONS ET PRELEVEMENTS</t>
  </si>
  <si>
    <t>Sonde de stimulation monopolaire avec pointe affleurante de 0,5 mm pour Intraoperative nerve monitoring (NIM 3.0)</t>
  </si>
  <si>
    <t>SONDE NASO-GASTRIQUE DE SALEM. DIAMETRE : CH 14 EN PVC RADIO OPAQUE AVEC DOUBLE VOIE : UNE POUR L’ASPIRATION GASTRIQUE, L’AUTRE SERT DE PRISE D’AIR, LONGUEUR ENVIRON : 108CM</t>
  </si>
  <si>
    <t>SONDE NASO-GASTRIQUE DE SALEM. DIAMETRE : CH 20 EN PVC RADIO OPAQUE AVEC DOUBLE VOIE : UNE POUR L’ASPIRATION GASTRIQUE, L’AUTRE SERT DE PRISE D’AIR, LONGUEUR ENVIRON : 108CM</t>
  </si>
  <si>
    <t>Sonde naso-gastrique pour alimentation entérale en silicone, radio-opaque, avec 2 orifices latéraux (extrémité fermée) de longueur 50-125cm. CH6</t>
  </si>
  <si>
    <t>Sonde naso-gastrique pour alimentation entérale en silicone, radio-opaque, avec 2 orifices latéraux (extrémité fermée) de longueur 50-125cm. CH8</t>
  </si>
  <si>
    <t>Surchaussure médicale en polypropylène 32gsm, bleu, non tissées, respirantes avec surface antidérapante, Ouverture élastique garantissant un maintien sécurisé Adaptation : Jusqu'à US hommes 11 / femmes 12,5</t>
  </si>
  <si>
    <t>Tablier en Polyéthylène (de 20 gsm) imperméable jetable assure une protection contre les liquides et autres contaminants</t>
  </si>
  <si>
    <t>PANSEMENT Post-Opératoire ABSORBANT ET ADHESIF</t>
  </si>
  <si>
    <t>PANSEMENT PO 10X6 /10X8CM ABSORBANT ET ADHESIF</t>
  </si>
  <si>
    <t>PANSEMENT PO 15X8CM ABSORBANT ET ADHESIF</t>
  </si>
  <si>
    <t>PANSEMENT PO 20X10CM ABSORBANT ET ADHESIF</t>
  </si>
  <si>
    <t>PANSEMENT PO 25X10CM ABSORBANT ET ADHESIF</t>
  </si>
  <si>
    <t>SOIE NOIRE 1/0 CT 30MM 3/8 LONGUEUR: 75CM</t>
  </si>
  <si>
    <t>SOIE NOIRE 1CT 30MM 3/8 LONGUEUR: 75CM</t>
  </si>
  <si>
    <t>SOIE NOIRE 2/0CT 16MM3/8  LONGUEUR: 75CM</t>
  </si>
  <si>
    <t>SOIE NOIRE, NON RÉSORBABLE, MULTIFILAMENT TRESSÉ, ENDUIT CIRE SILICONE, USP 5/0, AIGUILLE RONDE, 16-30MM, LONGUEUR: 75CM</t>
  </si>
  <si>
    <t xml:space="preserve">SOIE NON RÉSORBABLE TRESSÉ NOIR  5/0  CT AIG 25MM 3/8  LONGUEUR  45 CM A 75CM                                                                     </t>
  </si>
  <si>
    <t xml:space="preserve">SOIE NON RÉSORBABLE TRESSÉ NOIR 3/0 CR AIG 16MM A 30 MM 3/8 LONGUEUR 45CM A 75CM </t>
  </si>
  <si>
    <t>SYNTHETIQUE RESORBABLE BOBINE 1/0 LAPAROSCOPIQUE 110CM CR</t>
  </si>
  <si>
    <t>SYNTHÉTIQUE RÉSORBABLE BOBINE 2/0 LAPAROSCOPIQUE 110CM CR</t>
  </si>
  <si>
    <t>FIL DE LIN STERILE 2.50M N.1</t>
  </si>
  <si>
    <t>BOITE DE 100</t>
  </si>
  <si>
    <t>Bidon de 5 Litres</t>
  </si>
  <si>
    <t>UNITE</t>
  </si>
  <si>
    <t>LOT N°09:</t>
  </si>
  <si>
    <t>LOT N°10:</t>
  </si>
  <si>
    <t>LOT N°11:</t>
  </si>
  <si>
    <t>LOT N°12:</t>
  </si>
  <si>
    <t>LOT N°13:</t>
  </si>
  <si>
    <t>LOT N°14:</t>
  </si>
  <si>
    <t>LOT N°15:</t>
  </si>
  <si>
    <t>LOT N°16:</t>
  </si>
  <si>
    <t>LOT N°18:</t>
  </si>
  <si>
    <t>LOT N°19:</t>
  </si>
  <si>
    <t>LOT N°20:</t>
  </si>
  <si>
    <t>LOT N°21:</t>
  </si>
  <si>
    <t>LOT N°22:</t>
  </si>
  <si>
    <t>LOT N°23:</t>
  </si>
  <si>
    <t>LOT N°24:</t>
  </si>
  <si>
    <t>LOT N°25:</t>
  </si>
  <si>
    <t>LOT N°26:</t>
  </si>
  <si>
    <t>LOT N°27:</t>
  </si>
  <si>
    <t>LOT N°28:</t>
  </si>
  <si>
    <t>LOT N°29:</t>
  </si>
  <si>
    <t>LOT N°30:</t>
  </si>
  <si>
    <t>LOT N°31:</t>
  </si>
  <si>
    <t>LOT N°32:</t>
  </si>
  <si>
    <t>LOT N°33:</t>
  </si>
  <si>
    <t>LOT N°34:</t>
  </si>
  <si>
    <t>LOT N°35:</t>
  </si>
  <si>
    <t>LOT N°36:</t>
  </si>
  <si>
    <t>LOT N°37:</t>
  </si>
  <si>
    <t>LOT N°38:</t>
  </si>
  <si>
    <t>LOT N°39:</t>
  </si>
  <si>
    <t>LOT N°40:</t>
  </si>
  <si>
    <t>LOT N°41:</t>
  </si>
  <si>
    <t>LOT N°42:</t>
  </si>
  <si>
    <t>LOT N°43:</t>
  </si>
  <si>
    <t>LOT N°44:</t>
  </si>
  <si>
    <t>LOT N°45:</t>
  </si>
  <si>
    <t>LOT N°46:</t>
  </si>
  <si>
    <t>LOT N°47:</t>
  </si>
  <si>
    <t>LOT N°48:</t>
  </si>
  <si>
    <t>LOT N°49:</t>
  </si>
  <si>
    <t>LOT N°50:</t>
  </si>
  <si>
    <t>LOT N°51:</t>
  </si>
  <si>
    <t>LOT N°52:</t>
  </si>
  <si>
    <t>LOT N°53:</t>
  </si>
  <si>
    <t>LOT N°54:</t>
  </si>
  <si>
    <t>LOT N°55:</t>
  </si>
  <si>
    <t>LOT N°56:</t>
  </si>
  <si>
    <t>LOT N°57:</t>
  </si>
  <si>
    <t>LOT N°58:</t>
  </si>
  <si>
    <t>LOT N°59:</t>
  </si>
  <si>
    <t>LOT N°60:</t>
  </si>
  <si>
    <t xml:space="preserve">Unité </t>
  </si>
  <si>
    <t>Unité</t>
  </si>
  <si>
    <t>UNITÉ</t>
  </si>
  <si>
    <t>Boîte de 50 pièces</t>
  </si>
  <si>
    <t xml:space="preserve"> Prix unitaire en .... (1) (hors TVA) en chiffres </t>
  </si>
  <si>
    <t>(1) Le concurrent doit préciser le libellé de la monnaie conformément au règlement de consultation.</t>
  </si>
  <si>
    <t>FOURNITURE DE FONGIBLES MEDICAUX ET FILS CHIRURGICAUX 01</t>
  </si>
  <si>
    <t>FOURNITURE DE FONGIBLES MEDICAUX ET FILS CHIRURGICAUX 02</t>
  </si>
  <si>
    <t>FOURNITURE DE FONGIBLES MEDICAUX ET FILS CHIRURGICAUX 03</t>
  </si>
  <si>
    <t>FOURNITURE DE FONGIBLES MEDICAUX ET FILS CHIRURGICAUX 04</t>
  </si>
  <si>
    <t>FOURNITURE DE FONGIBLES MEDICAUX ET FILS CHIRURGICAUX  05</t>
  </si>
  <si>
    <t>FOURNITURE DE FONGIBLES MEDICAUX ET FILS CHIRURGICAUX 06</t>
  </si>
  <si>
    <t>FOURNITURE DE FONGIBLES MEDICAUX ET FILS CHIRURGICAUX 07</t>
  </si>
  <si>
    <t>FOURNITURE DE FONGIBLES MEDICAUX ET FILS CHIRURGICAUX 08</t>
  </si>
  <si>
    <t>FOURNITURE DE FONGIBLES MEDICAUX ET FILS CHIRURGICAUX 09</t>
  </si>
  <si>
    <t>FOURNITURE DE FONGIBLES MEDICAUX ET FILS CHIRURGICAUX 10</t>
  </si>
  <si>
    <t>FOURNITURE DE FONGIBLES MEDICAUX ET FILS CHIRURGICAUX 11</t>
  </si>
  <si>
    <t>FOURNITURE DE FONGIBLES MEDICAUX ET FILS CHIRURGICAUX 12</t>
  </si>
  <si>
    <t>FOURNITURE DE FONGIBLES MEDICAUX ET FILS CHIRURGICAUX 13</t>
  </si>
  <si>
    <t>FOURNITURE DE FONGIBLES MEDICAUX ET FILS CHIRURGICAUX 14</t>
  </si>
  <si>
    <t>FOURNITURE DE FONGIBLES MEDICAUX ET FILS CHIRURGICAUX 15</t>
  </si>
  <si>
    <t>FOURNITURE DE FONGIBLES MEDICAUX ET FILS CHIRURGICAUX 16</t>
  </si>
  <si>
    <t>FOURNITURE DE FONGIBLES MEDICAUX ET FILS CHIRURGICAUX 18</t>
  </si>
  <si>
    <t>FOURNITURE DE FONGIBLES MEDICAUX ET FILS CHIRURGICAUX 19</t>
  </si>
  <si>
    <t>FOURNITURE DE FONGIBLES MEDICAUX ET FILS CHIRURGICAUX 20</t>
  </si>
  <si>
    <t>FOURNITURE DE FONGIBLES MEDICAUX ET FILS CHIRURGICAUX 21</t>
  </si>
  <si>
    <t>FOURNITURE DE FONGIBLES MEDICAUX ET FILS CHIRURGICAUX 22</t>
  </si>
  <si>
    <t>FOURNITURE DE FONGIBLES MEDICAUX ET FILS CHIRURGICAUX 23</t>
  </si>
  <si>
    <t>FOURNITURE DE FONGIBLES MEDICAUX ET FILS CHIRURGICAUX 24</t>
  </si>
  <si>
    <t>FOURNITURE DE FONGIBLES MEDICAUX ET FILS CHIRURGICAUX 25</t>
  </si>
  <si>
    <t>FOURNITURE DE FONGIBLES MEDICAUX ET FILS CHIRURGICAUX 26</t>
  </si>
  <si>
    <t>FOURNITURE DE FONGIBLES MEDICAUX ET FILS CHIRURGICAUX 27</t>
  </si>
  <si>
    <t>FOURNITURE DE FONGIBLES MEDICAUX ET FILS CHIRURGICAUX 28</t>
  </si>
  <si>
    <t>FOURNITURE DE FONGIBLES MEDICAUX ET FILS CHIRURGICAUX 29</t>
  </si>
  <si>
    <t>FOURNITURE DE FONGIBLES MEDICAUX ET FILS CHIRURGICAUX 30</t>
  </si>
  <si>
    <t>FOURNITURE DE FONGIBLES MEDICAUX ET FILS CHIRURGICAUX 31</t>
  </si>
  <si>
    <t>FOURNITURE DE FONGIBLES MEDICAUX ET FILS CHIRURGICAUX 32</t>
  </si>
  <si>
    <t>FOURNITURE DE FONGIBLES MEDICAUX ET FILS CHIRURGICAUX 33</t>
  </si>
  <si>
    <t>FOURNITURE DE FONGIBLES MEDICAUX ET FILS CHIRURGICAUX 34</t>
  </si>
  <si>
    <t>FOURNITURE DE FONGIBLES MEDICAUX ET FILS CHIRURGICAUX 35</t>
  </si>
  <si>
    <t>FOURNITURE DE FONGIBLES MEDICAUX ET FILS CHIRURGICAUX 36</t>
  </si>
  <si>
    <t>FOURNITURE DE FONGIBLES MEDICAUX ET FILS CHIRURGICAUX 37</t>
  </si>
  <si>
    <t>FOURNITURE DE FONGIBLES MEDICAUX ET FILS CHIRURGICAUX 38</t>
  </si>
  <si>
    <t>FOURNITURE DE FONGIBLES MEDICAUX ET FILS CHIRURGICAUX 39</t>
  </si>
  <si>
    <t>FOURNITURE DE FONGIBLES MEDICAUX ET FILS CHIRURGICAUX 40</t>
  </si>
  <si>
    <t>FOURNITURE DE FONGIBLES MEDICAUX ET FILS CHIRURGICAUX 41</t>
  </si>
  <si>
    <t>FOURNITURE DE FONGIBLES MEDICAUX ET FILS CHIRURGICAUX 42</t>
  </si>
  <si>
    <t>FOURNITURE DE FONGIBLES MEDICAUX ET FILS CHIRURGICAUX 43</t>
  </si>
  <si>
    <t>FOURNITURE DE FONGIBLES MEDICAUX ET FILS CHIRURGICAUX 44</t>
  </si>
  <si>
    <t>FOURNITURE DE FONGIBLES MEDICAUX ET FILS CHIRURGICAUX 45</t>
  </si>
  <si>
    <t>FOURNITURE DE FONGIBLES MEDICAUX ET FILS CHIRURGICAUX 46</t>
  </si>
  <si>
    <t>FOURNITURE DE FONGIBLES MEDICAUX ET FILS CHIRURGICAUX 47</t>
  </si>
  <si>
    <t>FOURNITURE DE FONGIBLES MEDICAUX ET FILS CHIRURGICAUX 48</t>
  </si>
  <si>
    <t>FOURNITURE DE FONGIBLES MEDICAUX ET FILS CHIRURGICAUX 49</t>
  </si>
  <si>
    <t>FOURNITURE DE FONGIBLES MEDICAUX ET FILS CHIRURGICAUX 50</t>
  </si>
  <si>
    <t>FOURNITURE DE FONGIBLES MEDICAUX ET FILS CHIRURGICAUX 51</t>
  </si>
  <si>
    <t>FOURNITURE DE FONGIBLES MEDICAUX ET FILS CHIRURGICAUX 52</t>
  </si>
  <si>
    <t>FOURNITURE DE FONGIBLES MEDICAUX ET FILS CHIRURGICAUX 53</t>
  </si>
  <si>
    <t>FOURNITURE DE FONGIBLES MEDICAUX ET FILS CHIRURGICAUX 54</t>
  </si>
  <si>
    <t>FOURNITURE DE FONGIBLES MEDICAUX ET FILS CHIRURGICAUX 55</t>
  </si>
  <si>
    <t>FOURNITURE DE FONGIBLES MEDICAUX ET FILS CHIRURGICAUX 56</t>
  </si>
  <si>
    <t>FOURNITURE DE FONGIBLES MEDICAUX ET FILS CHIRURGICAUX 57</t>
  </si>
  <si>
    <t>FOURNITURE DE FONGIBLES MEDICAUX ET FILS CHIRURGICAUX 58</t>
  </si>
  <si>
    <t>FOURNITURE DE FONGIBLES MEDICAUX ET FILS CHIRURGICAUX 59</t>
  </si>
  <si>
    <t>FOURNITURE DE FONGIBLES MEDICAUX ET FILS CHIRURGICAUX 60</t>
  </si>
  <si>
    <t>Bordereaux des prix détail-estimatif relatifs à l'appel d'offres ouvert international sur offres des prix n°03/2026/DAPM :  FOURNITURE DE FONGIBLES MEDICAUX ET FILS CHIRURGICAUX I</t>
  </si>
  <si>
    <t>Set opératoire stérile pour appareil de drainage thoracique ATMOS S 201 THORAX ou équivalent composé de :
-	01 X Bocal de recueil stérile de 02 Litres Réf.312.1150.5 ou équivalent
-	01 X Tuyau de raccordement entre bocal et patient Réf. 312.1170.0 ou équivalent</t>
  </si>
  <si>
    <t xml:space="preserve"> Fait à …........... Le …................ </t>
  </si>
  <si>
    <t xml:space="preserve"> Signature et cachet du concurrent </t>
  </si>
  <si>
    <t>LOT N°17:</t>
  </si>
  <si>
    <t>FOURNITURE DE FONGIBLES MEDICAUX ET FILS CHIRURGICAUX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</si>
</sst>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_D_H_-;\-* #,##0.00\ _D_H_-;_-* &quot;-&quot;??\ _D_H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164" fontId="2" fillId="2" borderId="0" xfId="1" applyFont="1" applyFill="1" applyBorder="1" applyAlignment="1">
      <alignment horizontal="right" vertical="center"/>
    </xf>
    <xf numFmtId="164" fontId="0" fillId="0" borderId="0" xfId="1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4" fontId="2" fillId="3" borderId="4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3" borderId="1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164" fontId="2" fillId="2" borderId="14" xfId="1" applyFont="1" applyFill="1" applyBorder="1" applyAlignment="1">
      <alignment horizontal="center" vertical="center" wrapText="1"/>
    </xf>
    <xf numFmtId="164" fontId="2" fillId="3" borderId="5" xfId="1" applyFont="1" applyFill="1" applyBorder="1" applyAlignment="1">
      <alignment horizontal="center" vertical="center"/>
    </xf>
    <xf numFmtId="164" fontId="2" fillId="3" borderId="15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2" fillId="3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64" fontId="2" fillId="2" borderId="17" xfId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164" fontId="2" fillId="0" borderId="21" xfId="1" applyFont="1" applyBorder="1" applyAlignment="1">
      <alignment horizontal="center" vertical="center" wrapText="1"/>
    </xf>
    <xf numFmtId="164" fontId="2" fillId="2" borderId="2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4" fillId="2" borderId="1" xfId="6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2" borderId="23" xfId="6" applyNumberFormat="1" applyFont="1" applyFill="1" applyBorder="1" applyAlignment="1">
      <alignment horizontal="center" vertical="center" wrapText="1"/>
    </xf>
    <xf numFmtId="3" fontId="4" fillId="0" borderId="1" xfId="4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vertical="center" wrapText="1"/>
    </xf>
    <xf numFmtId="4" fontId="2" fillId="3" borderId="8" xfId="0" applyNumberFormat="1" applyFont="1" applyFill="1" applyBorder="1" applyAlignment="1">
      <alignment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vertical="center" wrapText="1"/>
    </xf>
    <xf numFmtId="164" fontId="2" fillId="3" borderId="7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2" fillId="0" borderId="1" xfId="4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1" applyFont="1" applyFill="1" applyBorder="1" applyAlignment="1">
      <alignment horizontal="center" vertical="center"/>
    </xf>
    <xf numFmtId="4" fontId="0" fillId="0" borderId="0" xfId="0" applyNumberFormat="1" applyBorder="1"/>
    <xf numFmtId="0" fontId="0" fillId="0" borderId="24" xfId="0" applyBorder="1"/>
    <xf numFmtId="4" fontId="0" fillId="0" borderId="0" xfId="0" applyNumberFormat="1" applyFill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</cellXfs>
  <cellStyles count="7">
    <cellStyle name="Milliers" xfId="1" builtinId="3"/>
    <cellStyle name="Milliers 16" xfId="5" xr:uid="{5753E5A6-7C22-4A21-A6E6-C1FAB13B9A3C}"/>
    <cellStyle name="Milliers 2" xfId="3" xr:uid="{5440ADA6-61CC-4575-9A88-CC80A36513FB}"/>
    <cellStyle name="Milliers 3" xfId="4" xr:uid="{7295F524-2085-40BA-8E5E-5AD910DA19FA}"/>
    <cellStyle name="Milliers 5" xfId="6" xr:uid="{DD57E5C7-91E8-48E3-8E5C-03935852B167}"/>
    <cellStyle name="Normal" xfId="0" builtinId="0"/>
    <cellStyle name="Normal 2 3" xfId="2" xr:uid="{00000000-0005-0000-0000-000002000000}"/>
  </cellStyles>
  <dxfs count="2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mruColors>
      <color rgb="FFD91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1990725</xdr:colOff>
      <xdr:row>14</xdr:row>
      <xdr:rowOff>0</xdr:rowOff>
    </xdr:from>
    <xdr:to>
      <xdr:col>4</xdr:col>
      <xdr:colOff>3646</xdr:colOff>
      <xdr:row>14</xdr:row>
      <xdr:rowOff>26924</xdr:rowOff>
    </xdr:to>
    <xdr:pic>
      <xdr:nvPicPr>
        <xdr:cNvPr id="4" name="Image 3" descr="C:\Documents and Settings\LESSOUEDI\Bureau\logo\logo_rotatif.gif">
          <a:extLst>
            <a:ext uri="{FF2B5EF4-FFF2-40B4-BE49-F238E27FC236}">
              <a16:creationId xmlns:a16="http://schemas.microsoft.com/office/drawing/2014/main" id="{B42E879A-3687-49B6-97CA-7C1B0F0C31B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09385" y="2339340"/>
          <a:ext cx="592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1990725</xdr:colOff>
      <xdr:row>14</xdr:row>
      <xdr:rowOff>0</xdr:rowOff>
    </xdr:from>
    <xdr:to>
      <xdr:col>4</xdr:col>
      <xdr:colOff>3633</xdr:colOff>
      <xdr:row>14</xdr:row>
      <xdr:rowOff>26924</xdr:rowOff>
    </xdr:to>
    <xdr:pic>
      <xdr:nvPicPr>
        <xdr:cNvPr id="5" name="Image 4" descr="C:\Documents and Settings\LESSOUEDI\Bureau\logo\logo_rotatif.gif">
          <a:extLst>
            <a:ext uri="{FF2B5EF4-FFF2-40B4-BE49-F238E27FC236}">
              <a16:creationId xmlns:a16="http://schemas.microsoft.com/office/drawing/2014/main" id="{E00DE4EE-CF60-4090-A63D-3CE6A8332E6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09385" y="2339340"/>
          <a:ext cx="821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2381</xdr:colOff>
      <xdr:row>14</xdr:row>
      <xdr:rowOff>0</xdr:rowOff>
    </xdr:from>
    <xdr:ext cx="5450" cy="26924"/>
    <xdr:pic>
      <xdr:nvPicPr>
        <xdr:cNvPr id="2" name="Image 1" descr="C:\Documents and Settings\LESSOUEDI\Bureau\logo\logo_rotatif.gif">
          <a:extLst>
            <a:ext uri="{FF2B5EF4-FFF2-40B4-BE49-F238E27FC236}">
              <a16:creationId xmlns:a16="http://schemas.microsoft.com/office/drawing/2014/main" id="{1D58EE71-B52E-49F8-A0B1-1B5171B2782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9450" y="4886325"/>
          <a:ext cx="7831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14</xdr:row>
      <xdr:rowOff>0</xdr:rowOff>
    </xdr:from>
    <xdr:ext cx="7736" cy="26924"/>
    <xdr:pic>
      <xdr:nvPicPr>
        <xdr:cNvPr id="3" name="Image 2" descr="C:\Documents and Settings\LESSOUEDI\Bureau\logo\logo_rotatif.gif">
          <a:extLst>
            <a:ext uri="{FF2B5EF4-FFF2-40B4-BE49-F238E27FC236}">
              <a16:creationId xmlns:a16="http://schemas.microsoft.com/office/drawing/2014/main" id="{97F852FE-5B2E-4B8B-B365-4A82BA17D4B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9450" y="4886325"/>
          <a:ext cx="10117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36</xdr:row>
      <xdr:rowOff>0</xdr:rowOff>
    </xdr:from>
    <xdr:ext cx="1572" cy="26924"/>
    <xdr:pic>
      <xdr:nvPicPr>
        <xdr:cNvPr id="6" name="Image 5" descr="C:\Documents and Settings\LESSOUEDI\Bureau\logo\logo_rotatif.gif">
          <a:extLst>
            <a:ext uri="{FF2B5EF4-FFF2-40B4-BE49-F238E27FC236}">
              <a16:creationId xmlns:a16="http://schemas.microsoft.com/office/drawing/2014/main" id="{56157845-6382-4DC4-8C40-6D0C58EA1EE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005" y="490728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36</xdr:row>
      <xdr:rowOff>0</xdr:rowOff>
    </xdr:from>
    <xdr:ext cx="1585" cy="26924"/>
    <xdr:pic>
      <xdr:nvPicPr>
        <xdr:cNvPr id="7" name="Image 6" descr="C:\Documents and Settings\LESSOUEDI\Bureau\logo\logo_rotatif.gif">
          <a:extLst>
            <a:ext uri="{FF2B5EF4-FFF2-40B4-BE49-F238E27FC236}">
              <a16:creationId xmlns:a16="http://schemas.microsoft.com/office/drawing/2014/main" id="{A8C5C11C-6DF7-4EA1-A9F3-308AE0B0D27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005" y="490728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36</xdr:row>
      <xdr:rowOff>0</xdr:rowOff>
    </xdr:from>
    <xdr:ext cx="5450" cy="26924"/>
    <xdr:pic>
      <xdr:nvPicPr>
        <xdr:cNvPr id="8" name="Image 7" descr="C:\Documents and Settings\LESSOUEDI\Bureau\logo\logo_rotatif.gif">
          <a:extLst>
            <a:ext uri="{FF2B5EF4-FFF2-40B4-BE49-F238E27FC236}">
              <a16:creationId xmlns:a16="http://schemas.microsoft.com/office/drawing/2014/main" id="{A638E339-655E-4B96-8ED3-FAF69552ECE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481" y="490728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36</xdr:row>
      <xdr:rowOff>0</xdr:rowOff>
    </xdr:from>
    <xdr:ext cx="7736" cy="26924"/>
    <xdr:pic>
      <xdr:nvPicPr>
        <xdr:cNvPr id="9" name="Image 8" descr="C:\Documents and Settings\LESSOUEDI\Bureau\logo\logo_rotatif.gif">
          <a:extLst>
            <a:ext uri="{FF2B5EF4-FFF2-40B4-BE49-F238E27FC236}">
              <a16:creationId xmlns:a16="http://schemas.microsoft.com/office/drawing/2014/main" id="{C1A71D57-1582-4934-8043-9354CF891FD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481" y="490728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47</xdr:row>
      <xdr:rowOff>0</xdr:rowOff>
    </xdr:from>
    <xdr:ext cx="1572" cy="26924"/>
    <xdr:pic>
      <xdr:nvPicPr>
        <xdr:cNvPr id="10" name="Image 9" descr="C:\Documents and Settings\LESSOUEDI\Bureau\logo\logo_rotatif.gif">
          <a:extLst>
            <a:ext uri="{FF2B5EF4-FFF2-40B4-BE49-F238E27FC236}">
              <a16:creationId xmlns:a16="http://schemas.microsoft.com/office/drawing/2014/main" id="{410F9103-F120-4D3E-857C-C588667754D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005" y="490728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47</xdr:row>
      <xdr:rowOff>0</xdr:rowOff>
    </xdr:from>
    <xdr:ext cx="1585" cy="26924"/>
    <xdr:pic>
      <xdr:nvPicPr>
        <xdr:cNvPr id="11" name="Image 10" descr="C:\Documents and Settings\LESSOUEDI\Bureau\logo\logo_rotatif.gif">
          <a:extLst>
            <a:ext uri="{FF2B5EF4-FFF2-40B4-BE49-F238E27FC236}">
              <a16:creationId xmlns:a16="http://schemas.microsoft.com/office/drawing/2014/main" id="{B4ABDE26-4846-420D-A871-FEC13A4DA91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005" y="490728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47</xdr:row>
      <xdr:rowOff>0</xdr:rowOff>
    </xdr:from>
    <xdr:ext cx="5450" cy="26924"/>
    <xdr:pic>
      <xdr:nvPicPr>
        <xdr:cNvPr id="12" name="Image 11" descr="C:\Documents and Settings\LESSOUEDI\Bureau\logo\logo_rotatif.gif">
          <a:extLst>
            <a:ext uri="{FF2B5EF4-FFF2-40B4-BE49-F238E27FC236}">
              <a16:creationId xmlns:a16="http://schemas.microsoft.com/office/drawing/2014/main" id="{A5A74B8F-D128-492C-94A8-A2ED03E7AE3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481" y="490728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47</xdr:row>
      <xdr:rowOff>0</xdr:rowOff>
    </xdr:from>
    <xdr:ext cx="7736" cy="26924"/>
    <xdr:pic>
      <xdr:nvPicPr>
        <xdr:cNvPr id="13" name="Image 12" descr="C:\Documents and Settings\LESSOUEDI\Bureau\logo\logo_rotatif.gif">
          <a:extLst>
            <a:ext uri="{FF2B5EF4-FFF2-40B4-BE49-F238E27FC236}">
              <a16:creationId xmlns:a16="http://schemas.microsoft.com/office/drawing/2014/main" id="{50EE661C-9B1D-4DC5-A93C-4F193AA4415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481" y="490728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58</xdr:row>
      <xdr:rowOff>0</xdr:rowOff>
    </xdr:from>
    <xdr:ext cx="1572" cy="26924"/>
    <xdr:pic>
      <xdr:nvPicPr>
        <xdr:cNvPr id="14" name="Image 13" descr="C:\Documents and Settings\LESSOUEDI\Bureau\logo\logo_rotatif.gif">
          <a:extLst>
            <a:ext uri="{FF2B5EF4-FFF2-40B4-BE49-F238E27FC236}">
              <a16:creationId xmlns:a16="http://schemas.microsoft.com/office/drawing/2014/main" id="{82DF8035-0CF8-4688-928D-22FF6CF21BE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005" y="1775460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58</xdr:row>
      <xdr:rowOff>0</xdr:rowOff>
    </xdr:from>
    <xdr:ext cx="1585" cy="26924"/>
    <xdr:pic>
      <xdr:nvPicPr>
        <xdr:cNvPr id="15" name="Image 14" descr="C:\Documents and Settings\LESSOUEDI\Bureau\logo\logo_rotatif.gif">
          <a:extLst>
            <a:ext uri="{FF2B5EF4-FFF2-40B4-BE49-F238E27FC236}">
              <a16:creationId xmlns:a16="http://schemas.microsoft.com/office/drawing/2014/main" id="{5F3CE144-7801-4886-866B-D06D2E913D0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005" y="1775460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58</xdr:row>
      <xdr:rowOff>0</xdr:rowOff>
    </xdr:from>
    <xdr:ext cx="5450" cy="26924"/>
    <xdr:pic>
      <xdr:nvPicPr>
        <xdr:cNvPr id="16" name="Image 15" descr="C:\Documents and Settings\LESSOUEDI\Bureau\logo\logo_rotatif.gif">
          <a:extLst>
            <a:ext uri="{FF2B5EF4-FFF2-40B4-BE49-F238E27FC236}">
              <a16:creationId xmlns:a16="http://schemas.microsoft.com/office/drawing/2014/main" id="{85EE1D58-9AD8-42A5-87E9-DAB29F1B913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481" y="1775460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58</xdr:row>
      <xdr:rowOff>0</xdr:rowOff>
    </xdr:from>
    <xdr:ext cx="7736" cy="26924"/>
    <xdr:pic>
      <xdr:nvPicPr>
        <xdr:cNvPr id="17" name="Image 16" descr="C:\Documents and Settings\LESSOUEDI\Bureau\logo\logo_rotatif.gif">
          <a:extLst>
            <a:ext uri="{FF2B5EF4-FFF2-40B4-BE49-F238E27FC236}">
              <a16:creationId xmlns:a16="http://schemas.microsoft.com/office/drawing/2014/main" id="{EC4B9D11-7BDA-41C3-A5B0-139397B9A45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481" y="1775460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69</xdr:row>
      <xdr:rowOff>0</xdr:rowOff>
    </xdr:from>
    <xdr:ext cx="1572" cy="26924"/>
    <xdr:pic>
      <xdr:nvPicPr>
        <xdr:cNvPr id="22" name="Image 21" descr="C:\Documents and Settings\LESSOUEDI\Bureau\logo\logo_rotatif.gif">
          <a:extLst>
            <a:ext uri="{FF2B5EF4-FFF2-40B4-BE49-F238E27FC236}">
              <a16:creationId xmlns:a16="http://schemas.microsoft.com/office/drawing/2014/main" id="{6921E709-764F-43EF-B2BE-41B3EC54CDC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005" y="2069592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69</xdr:row>
      <xdr:rowOff>0</xdr:rowOff>
    </xdr:from>
    <xdr:ext cx="1585" cy="26924"/>
    <xdr:pic>
      <xdr:nvPicPr>
        <xdr:cNvPr id="23" name="Image 22" descr="C:\Documents and Settings\LESSOUEDI\Bureau\logo\logo_rotatif.gif">
          <a:extLst>
            <a:ext uri="{FF2B5EF4-FFF2-40B4-BE49-F238E27FC236}">
              <a16:creationId xmlns:a16="http://schemas.microsoft.com/office/drawing/2014/main" id="{6CAEFF0B-9D72-404C-BBDA-306F6B6E700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005" y="2069592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69</xdr:row>
      <xdr:rowOff>0</xdr:rowOff>
    </xdr:from>
    <xdr:ext cx="5450" cy="26924"/>
    <xdr:pic>
      <xdr:nvPicPr>
        <xdr:cNvPr id="24" name="Image 23" descr="C:\Documents and Settings\LESSOUEDI\Bureau\logo\logo_rotatif.gif">
          <a:extLst>
            <a:ext uri="{FF2B5EF4-FFF2-40B4-BE49-F238E27FC236}">
              <a16:creationId xmlns:a16="http://schemas.microsoft.com/office/drawing/2014/main" id="{76526C28-4552-4F1B-BA3D-023152884A0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481" y="2069592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69</xdr:row>
      <xdr:rowOff>0</xdr:rowOff>
    </xdr:from>
    <xdr:ext cx="7736" cy="26924"/>
    <xdr:pic>
      <xdr:nvPicPr>
        <xdr:cNvPr id="25" name="Image 24" descr="C:\Documents and Settings\LESSOUEDI\Bureau\logo\logo_rotatif.gif">
          <a:extLst>
            <a:ext uri="{FF2B5EF4-FFF2-40B4-BE49-F238E27FC236}">
              <a16:creationId xmlns:a16="http://schemas.microsoft.com/office/drawing/2014/main" id="{DD5F55B6-30BB-41DE-BE00-C0460D276FA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481" y="2069592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80</xdr:row>
      <xdr:rowOff>0</xdr:rowOff>
    </xdr:from>
    <xdr:ext cx="1572" cy="26924"/>
    <xdr:pic>
      <xdr:nvPicPr>
        <xdr:cNvPr id="26" name="Image 25" descr="C:\Documents and Settings\LESSOUEDI\Bureau\logo\logo_rotatif.gif">
          <a:extLst>
            <a:ext uri="{FF2B5EF4-FFF2-40B4-BE49-F238E27FC236}">
              <a16:creationId xmlns:a16="http://schemas.microsoft.com/office/drawing/2014/main" id="{C61B8CC6-AA7F-4CFB-8D57-7549AEEB51F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005" y="1517904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80</xdr:row>
      <xdr:rowOff>0</xdr:rowOff>
    </xdr:from>
    <xdr:ext cx="1585" cy="26924"/>
    <xdr:pic>
      <xdr:nvPicPr>
        <xdr:cNvPr id="27" name="Image 26" descr="C:\Documents and Settings\LESSOUEDI\Bureau\logo\logo_rotatif.gif">
          <a:extLst>
            <a:ext uri="{FF2B5EF4-FFF2-40B4-BE49-F238E27FC236}">
              <a16:creationId xmlns:a16="http://schemas.microsoft.com/office/drawing/2014/main" id="{B5D533CC-5A72-4D9F-B950-D429E00F309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005" y="1517904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80</xdr:row>
      <xdr:rowOff>0</xdr:rowOff>
    </xdr:from>
    <xdr:ext cx="5450" cy="26924"/>
    <xdr:pic>
      <xdr:nvPicPr>
        <xdr:cNvPr id="28" name="Image 27" descr="C:\Documents and Settings\LESSOUEDI\Bureau\logo\logo_rotatif.gif">
          <a:extLst>
            <a:ext uri="{FF2B5EF4-FFF2-40B4-BE49-F238E27FC236}">
              <a16:creationId xmlns:a16="http://schemas.microsoft.com/office/drawing/2014/main" id="{E5105E9F-4006-4ED3-96BA-E785981CA1C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17481" y="1517904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80</xdr:row>
      <xdr:rowOff>0</xdr:rowOff>
    </xdr:from>
    <xdr:ext cx="7736" cy="26924"/>
    <xdr:pic>
      <xdr:nvPicPr>
        <xdr:cNvPr id="29" name="Image 28" descr="C:\Documents and Settings\LESSOUEDI\Bureau\logo\logo_rotatif.gif">
          <a:extLst>
            <a:ext uri="{FF2B5EF4-FFF2-40B4-BE49-F238E27FC236}">
              <a16:creationId xmlns:a16="http://schemas.microsoft.com/office/drawing/2014/main" id="{1E386112-6B62-42AE-ABDC-D3D1BCC663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7481" y="1517904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92</xdr:row>
      <xdr:rowOff>0</xdr:rowOff>
    </xdr:from>
    <xdr:ext cx="1572" cy="26924"/>
    <xdr:pic>
      <xdr:nvPicPr>
        <xdr:cNvPr id="388" name="Image 387" descr="C:\Documents and Settings\LESSOUEDI\Bureau\logo\logo_rotatif.gif">
          <a:extLst>
            <a:ext uri="{FF2B5EF4-FFF2-40B4-BE49-F238E27FC236}">
              <a16:creationId xmlns:a16="http://schemas.microsoft.com/office/drawing/2014/main" id="{E5D80211-0211-458E-BC37-83F85617D99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92</xdr:row>
      <xdr:rowOff>0</xdr:rowOff>
    </xdr:from>
    <xdr:ext cx="1585" cy="26924"/>
    <xdr:pic>
      <xdr:nvPicPr>
        <xdr:cNvPr id="389" name="Image 388" descr="C:\Documents and Settings\LESSOUEDI\Bureau\logo\logo_rotatif.gif">
          <a:extLst>
            <a:ext uri="{FF2B5EF4-FFF2-40B4-BE49-F238E27FC236}">
              <a16:creationId xmlns:a16="http://schemas.microsoft.com/office/drawing/2014/main" id="{02D91C86-08D2-476B-95CF-C9A5F873835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92</xdr:row>
      <xdr:rowOff>0</xdr:rowOff>
    </xdr:from>
    <xdr:ext cx="5450" cy="26924"/>
    <xdr:pic>
      <xdr:nvPicPr>
        <xdr:cNvPr id="390" name="Image 389" descr="C:\Documents and Settings\LESSOUEDI\Bureau\logo\logo_rotatif.gif">
          <a:extLst>
            <a:ext uri="{FF2B5EF4-FFF2-40B4-BE49-F238E27FC236}">
              <a16:creationId xmlns:a16="http://schemas.microsoft.com/office/drawing/2014/main" id="{26DCD7DC-B654-4D2C-B09D-29114E87608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92</xdr:row>
      <xdr:rowOff>0</xdr:rowOff>
    </xdr:from>
    <xdr:ext cx="7736" cy="26924"/>
    <xdr:pic>
      <xdr:nvPicPr>
        <xdr:cNvPr id="391" name="Image 390" descr="C:\Documents and Settings\LESSOUEDI\Bureau\logo\logo_rotatif.gif">
          <a:extLst>
            <a:ext uri="{FF2B5EF4-FFF2-40B4-BE49-F238E27FC236}">
              <a16:creationId xmlns:a16="http://schemas.microsoft.com/office/drawing/2014/main" id="{964BD31D-92C8-4F41-9AAE-D010265E959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104</xdr:row>
      <xdr:rowOff>0</xdr:rowOff>
    </xdr:from>
    <xdr:ext cx="1572" cy="26924"/>
    <xdr:pic>
      <xdr:nvPicPr>
        <xdr:cNvPr id="392" name="Image 391" descr="C:\Documents and Settings\LESSOUEDI\Bureau\logo\logo_rotatif.gif">
          <a:extLst>
            <a:ext uri="{FF2B5EF4-FFF2-40B4-BE49-F238E27FC236}">
              <a16:creationId xmlns:a16="http://schemas.microsoft.com/office/drawing/2014/main" id="{F68D15DE-BAAE-4A0A-8258-B9EB0411873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104</xdr:row>
      <xdr:rowOff>0</xdr:rowOff>
    </xdr:from>
    <xdr:ext cx="1585" cy="26924"/>
    <xdr:pic>
      <xdr:nvPicPr>
        <xdr:cNvPr id="393" name="Image 392" descr="C:\Documents and Settings\LESSOUEDI\Bureau\logo\logo_rotatif.gif">
          <a:extLst>
            <a:ext uri="{FF2B5EF4-FFF2-40B4-BE49-F238E27FC236}">
              <a16:creationId xmlns:a16="http://schemas.microsoft.com/office/drawing/2014/main" id="{6500C82D-877F-4D5E-937C-3B5D2E47CAC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104</xdr:row>
      <xdr:rowOff>0</xdr:rowOff>
    </xdr:from>
    <xdr:ext cx="5450" cy="26924"/>
    <xdr:pic>
      <xdr:nvPicPr>
        <xdr:cNvPr id="394" name="Image 393" descr="C:\Documents and Settings\LESSOUEDI\Bureau\logo\logo_rotatif.gif">
          <a:extLst>
            <a:ext uri="{FF2B5EF4-FFF2-40B4-BE49-F238E27FC236}">
              <a16:creationId xmlns:a16="http://schemas.microsoft.com/office/drawing/2014/main" id="{25AAFA3F-6EA6-4819-B076-D5F5C3EF47B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104</xdr:row>
      <xdr:rowOff>0</xdr:rowOff>
    </xdr:from>
    <xdr:ext cx="7736" cy="26924"/>
    <xdr:pic>
      <xdr:nvPicPr>
        <xdr:cNvPr id="395" name="Image 394" descr="C:\Documents and Settings\LESSOUEDI\Bureau\logo\logo_rotatif.gif">
          <a:extLst>
            <a:ext uri="{FF2B5EF4-FFF2-40B4-BE49-F238E27FC236}">
              <a16:creationId xmlns:a16="http://schemas.microsoft.com/office/drawing/2014/main" id="{A857C659-2CA8-4201-8849-13DEEF2D5D9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116</xdr:row>
      <xdr:rowOff>0</xdr:rowOff>
    </xdr:from>
    <xdr:ext cx="1572" cy="26924"/>
    <xdr:pic>
      <xdr:nvPicPr>
        <xdr:cNvPr id="396" name="Image 395" descr="C:\Documents and Settings\LESSOUEDI\Bureau\logo\logo_rotatif.gif">
          <a:extLst>
            <a:ext uri="{FF2B5EF4-FFF2-40B4-BE49-F238E27FC236}">
              <a16:creationId xmlns:a16="http://schemas.microsoft.com/office/drawing/2014/main" id="{B472364A-69F3-4ED3-906E-D2121F02BA0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116</xdr:row>
      <xdr:rowOff>0</xdr:rowOff>
    </xdr:from>
    <xdr:ext cx="1585" cy="26924"/>
    <xdr:pic>
      <xdr:nvPicPr>
        <xdr:cNvPr id="397" name="Image 396" descr="C:\Documents and Settings\LESSOUEDI\Bureau\logo\logo_rotatif.gif">
          <a:extLst>
            <a:ext uri="{FF2B5EF4-FFF2-40B4-BE49-F238E27FC236}">
              <a16:creationId xmlns:a16="http://schemas.microsoft.com/office/drawing/2014/main" id="{50ABA060-61C7-40E3-ADDC-1BAD9345E6E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116</xdr:row>
      <xdr:rowOff>0</xdr:rowOff>
    </xdr:from>
    <xdr:ext cx="5450" cy="26924"/>
    <xdr:pic>
      <xdr:nvPicPr>
        <xdr:cNvPr id="398" name="Image 397" descr="C:\Documents and Settings\LESSOUEDI\Bureau\logo\logo_rotatif.gif">
          <a:extLst>
            <a:ext uri="{FF2B5EF4-FFF2-40B4-BE49-F238E27FC236}">
              <a16:creationId xmlns:a16="http://schemas.microsoft.com/office/drawing/2014/main" id="{B56AD4B0-8E6A-43DA-85C0-02B8339833D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116</xdr:row>
      <xdr:rowOff>0</xdr:rowOff>
    </xdr:from>
    <xdr:ext cx="7736" cy="26924"/>
    <xdr:pic>
      <xdr:nvPicPr>
        <xdr:cNvPr id="399" name="Image 398" descr="C:\Documents and Settings\LESSOUEDI\Bureau\logo\logo_rotatif.gif">
          <a:extLst>
            <a:ext uri="{FF2B5EF4-FFF2-40B4-BE49-F238E27FC236}">
              <a16:creationId xmlns:a16="http://schemas.microsoft.com/office/drawing/2014/main" id="{1648844D-F1E7-4918-B394-B2046022E85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127</xdr:row>
      <xdr:rowOff>0</xdr:rowOff>
    </xdr:from>
    <xdr:ext cx="1572" cy="26924"/>
    <xdr:pic>
      <xdr:nvPicPr>
        <xdr:cNvPr id="400" name="Image 399" descr="C:\Documents and Settings\LESSOUEDI\Bureau\logo\logo_rotatif.gif">
          <a:extLst>
            <a:ext uri="{FF2B5EF4-FFF2-40B4-BE49-F238E27FC236}">
              <a16:creationId xmlns:a16="http://schemas.microsoft.com/office/drawing/2014/main" id="{1F46EDAB-5E9A-49CE-B7F9-133776731C8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127</xdr:row>
      <xdr:rowOff>0</xdr:rowOff>
    </xdr:from>
    <xdr:ext cx="1585" cy="26924"/>
    <xdr:pic>
      <xdr:nvPicPr>
        <xdr:cNvPr id="401" name="Image 400" descr="C:\Documents and Settings\LESSOUEDI\Bureau\logo\logo_rotatif.gif">
          <a:extLst>
            <a:ext uri="{FF2B5EF4-FFF2-40B4-BE49-F238E27FC236}">
              <a16:creationId xmlns:a16="http://schemas.microsoft.com/office/drawing/2014/main" id="{C90DA9E8-C43F-4914-B1A5-B7074ABA025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127</xdr:row>
      <xdr:rowOff>0</xdr:rowOff>
    </xdr:from>
    <xdr:ext cx="5450" cy="26924"/>
    <xdr:pic>
      <xdr:nvPicPr>
        <xdr:cNvPr id="402" name="Image 401" descr="C:\Documents and Settings\LESSOUEDI\Bureau\logo\logo_rotatif.gif">
          <a:extLst>
            <a:ext uri="{FF2B5EF4-FFF2-40B4-BE49-F238E27FC236}">
              <a16:creationId xmlns:a16="http://schemas.microsoft.com/office/drawing/2014/main" id="{D3E2FDBE-C442-4E9B-A308-53F5EECC061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127</xdr:row>
      <xdr:rowOff>0</xdr:rowOff>
    </xdr:from>
    <xdr:ext cx="7736" cy="26924"/>
    <xdr:pic>
      <xdr:nvPicPr>
        <xdr:cNvPr id="403" name="Image 402" descr="C:\Documents and Settings\LESSOUEDI\Bureau\logo\logo_rotatif.gif">
          <a:extLst>
            <a:ext uri="{FF2B5EF4-FFF2-40B4-BE49-F238E27FC236}">
              <a16:creationId xmlns:a16="http://schemas.microsoft.com/office/drawing/2014/main" id="{CAA19201-6906-4007-8027-7EABA0E0614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139</xdr:row>
      <xdr:rowOff>0</xdr:rowOff>
    </xdr:from>
    <xdr:ext cx="1572" cy="26924"/>
    <xdr:pic>
      <xdr:nvPicPr>
        <xdr:cNvPr id="404" name="Image 403" descr="C:\Documents and Settings\LESSOUEDI\Bureau\logo\logo_rotatif.gif">
          <a:extLst>
            <a:ext uri="{FF2B5EF4-FFF2-40B4-BE49-F238E27FC236}">
              <a16:creationId xmlns:a16="http://schemas.microsoft.com/office/drawing/2014/main" id="{686317C9-1F4B-4747-89F9-715EE895518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139</xdr:row>
      <xdr:rowOff>0</xdr:rowOff>
    </xdr:from>
    <xdr:ext cx="1585" cy="26924"/>
    <xdr:pic>
      <xdr:nvPicPr>
        <xdr:cNvPr id="405" name="Image 404" descr="C:\Documents and Settings\LESSOUEDI\Bureau\logo\logo_rotatif.gif">
          <a:extLst>
            <a:ext uri="{FF2B5EF4-FFF2-40B4-BE49-F238E27FC236}">
              <a16:creationId xmlns:a16="http://schemas.microsoft.com/office/drawing/2014/main" id="{F0287007-8626-4895-BA7E-72BFDFB0302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139</xdr:row>
      <xdr:rowOff>0</xdr:rowOff>
    </xdr:from>
    <xdr:ext cx="5450" cy="26924"/>
    <xdr:pic>
      <xdr:nvPicPr>
        <xdr:cNvPr id="406" name="Image 405" descr="C:\Documents and Settings\LESSOUEDI\Bureau\logo\logo_rotatif.gif">
          <a:extLst>
            <a:ext uri="{FF2B5EF4-FFF2-40B4-BE49-F238E27FC236}">
              <a16:creationId xmlns:a16="http://schemas.microsoft.com/office/drawing/2014/main" id="{68AE3D9F-E497-4285-94F3-AFEF292661E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139</xdr:row>
      <xdr:rowOff>0</xdr:rowOff>
    </xdr:from>
    <xdr:ext cx="7736" cy="26924"/>
    <xdr:pic>
      <xdr:nvPicPr>
        <xdr:cNvPr id="407" name="Image 406" descr="C:\Documents and Settings\LESSOUEDI\Bureau\logo\logo_rotatif.gif">
          <a:extLst>
            <a:ext uri="{FF2B5EF4-FFF2-40B4-BE49-F238E27FC236}">
              <a16:creationId xmlns:a16="http://schemas.microsoft.com/office/drawing/2014/main" id="{BADA8E9E-912C-4F60-98E2-59D02A19B44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150</xdr:row>
      <xdr:rowOff>0</xdr:rowOff>
    </xdr:from>
    <xdr:ext cx="1572" cy="26924"/>
    <xdr:pic>
      <xdr:nvPicPr>
        <xdr:cNvPr id="408" name="Image 407" descr="C:\Documents and Settings\LESSOUEDI\Bureau\logo\logo_rotatif.gif">
          <a:extLst>
            <a:ext uri="{FF2B5EF4-FFF2-40B4-BE49-F238E27FC236}">
              <a16:creationId xmlns:a16="http://schemas.microsoft.com/office/drawing/2014/main" id="{925795BE-A1D8-42B5-8D32-B44556F7D4F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150</xdr:row>
      <xdr:rowOff>0</xdr:rowOff>
    </xdr:from>
    <xdr:ext cx="1585" cy="26924"/>
    <xdr:pic>
      <xdr:nvPicPr>
        <xdr:cNvPr id="409" name="Image 408" descr="C:\Documents and Settings\LESSOUEDI\Bureau\logo\logo_rotatif.gif">
          <a:extLst>
            <a:ext uri="{FF2B5EF4-FFF2-40B4-BE49-F238E27FC236}">
              <a16:creationId xmlns:a16="http://schemas.microsoft.com/office/drawing/2014/main" id="{F5D154ED-73C2-48E2-AA31-ADFA38B8A35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150</xdr:row>
      <xdr:rowOff>0</xdr:rowOff>
    </xdr:from>
    <xdr:ext cx="5450" cy="26924"/>
    <xdr:pic>
      <xdr:nvPicPr>
        <xdr:cNvPr id="410" name="Image 409" descr="C:\Documents and Settings\LESSOUEDI\Bureau\logo\logo_rotatif.gif">
          <a:extLst>
            <a:ext uri="{FF2B5EF4-FFF2-40B4-BE49-F238E27FC236}">
              <a16:creationId xmlns:a16="http://schemas.microsoft.com/office/drawing/2014/main" id="{84077BBA-2476-4818-9D57-28F2F4D9620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150</xdr:row>
      <xdr:rowOff>0</xdr:rowOff>
    </xdr:from>
    <xdr:ext cx="7736" cy="26924"/>
    <xdr:pic>
      <xdr:nvPicPr>
        <xdr:cNvPr id="411" name="Image 410" descr="C:\Documents and Settings\LESSOUEDI\Bureau\logo\logo_rotatif.gif">
          <a:extLst>
            <a:ext uri="{FF2B5EF4-FFF2-40B4-BE49-F238E27FC236}">
              <a16:creationId xmlns:a16="http://schemas.microsoft.com/office/drawing/2014/main" id="{9484EFE6-DA60-43E3-94FF-06250755A64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161</xdr:row>
      <xdr:rowOff>0</xdr:rowOff>
    </xdr:from>
    <xdr:ext cx="1572" cy="26924"/>
    <xdr:pic>
      <xdr:nvPicPr>
        <xdr:cNvPr id="412" name="Image 411" descr="C:\Documents and Settings\LESSOUEDI\Bureau\logo\logo_rotatif.gif">
          <a:extLst>
            <a:ext uri="{FF2B5EF4-FFF2-40B4-BE49-F238E27FC236}">
              <a16:creationId xmlns:a16="http://schemas.microsoft.com/office/drawing/2014/main" id="{60CD65D4-6761-45A4-A06E-1C61A7CB6CF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161</xdr:row>
      <xdr:rowOff>0</xdr:rowOff>
    </xdr:from>
    <xdr:ext cx="1585" cy="26924"/>
    <xdr:pic>
      <xdr:nvPicPr>
        <xdr:cNvPr id="413" name="Image 412" descr="C:\Documents and Settings\LESSOUEDI\Bureau\logo\logo_rotatif.gif">
          <a:extLst>
            <a:ext uri="{FF2B5EF4-FFF2-40B4-BE49-F238E27FC236}">
              <a16:creationId xmlns:a16="http://schemas.microsoft.com/office/drawing/2014/main" id="{43625AB6-0A80-4216-8D58-7D724442ADF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161</xdr:row>
      <xdr:rowOff>0</xdr:rowOff>
    </xdr:from>
    <xdr:ext cx="5450" cy="26924"/>
    <xdr:pic>
      <xdr:nvPicPr>
        <xdr:cNvPr id="414" name="Image 413" descr="C:\Documents and Settings\LESSOUEDI\Bureau\logo\logo_rotatif.gif">
          <a:extLst>
            <a:ext uri="{FF2B5EF4-FFF2-40B4-BE49-F238E27FC236}">
              <a16:creationId xmlns:a16="http://schemas.microsoft.com/office/drawing/2014/main" id="{A46C87C4-E71A-4160-BB4C-63C20321FAF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161</xdr:row>
      <xdr:rowOff>0</xdr:rowOff>
    </xdr:from>
    <xdr:ext cx="7736" cy="26924"/>
    <xdr:pic>
      <xdr:nvPicPr>
        <xdr:cNvPr id="415" name="Image 414" descr="C:\Documents and Settings\LESSOUEDI\Bureau\logo\logo_rotatif.gif">
          <a:extLst>
            <a:ext uri="{FF2B5EF4-FFF2-40B4-BE49-F238E27FC236}">
              <a16:creationId xmlns:a16="http://schemas.microsoft.com/office/drawing/2014/main" id="{818A8EF1-5052-42CE-B4F6-EF6A254D68F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173</xdr:row>
      <xdr:rowOff>0</xdr:rowOff>
    </xdr:from>
    <xdr:ext cx="1572" cy="26924"/>
    <xdr:pic>
      <xdr:nvPicPr>
        <xdr:cNvPr id="416" name="Image 415" descr="C:\Documents and Settings\LESSOUEDI\Bureau\logo\logo_rotatif.gif">
          <a:extLst>
            <a:ext uri="{FF2B5EF4-FFF2-40B4-BE49-F238E27FC236}">
              <a16:creationId xmlns:a16="http://schemas.microsoft.com/office/drawing/2014/main" id="{108EE7D2-F940-4525-B67E-81444E7FF58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173</xdr:row>
      <xdr:rowOff>0</xdr:rowOff>
    </xdr:from>
    <xdr:ext cx="1585" cy="26924"/>
    <xdr:pic>
      <xdr:nvPicPr>
        <xdr:cNvPr id="417" name="Image 416" descr="C:\Documents and Settings\LESSOUEDI\Bureau\logo\logo_rotatif.gif">
          <a:extLst>
            <a:ext uri="{FF2B5EF4-FFF2-40B4-BE49-F238E27FC236}">
              <a16:creationId xmlns:a16="http://schemas.microsoft.com/office/drawing/2014/main" id="{E325B6D3-4526-499D-A310-10C35ACF733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173</xdr:row>
      <xdr:rowOff>0</xdr:rowOff>
    </xdr:from>
    <xdr:ext cx="5450" cy="26924"/>
    <xdr:pic>
      <xdr:nvPicPr>
        <xdr:cNvPr id="418" name="Image 417" descr="C:\Documents and Settings\LESSOUEDI\Bureau\logo\logo_rotatif.gif">
          <a:extLst>
            <a:ext uri="{FF2B5EF4-FFF2-40B4-BE49-F238E27FC236}">
              <a16:creationId xmlns:a16="http://schemas.microsoft.com/office/drawing/2014/main" id="{870F96FB-04E2-42A4-BE8F-1146B83F329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173</xdr:row>
      <xdr:rowOff>0</xdr:rowOff>
    </xdr:from>
    <xdr:ext cx="7736" cy="26924"/>
    <xdr:pic>
      <xdr:nvPicPr>
        <xdr:cNvPr id="419" name="Image 418" descr="C:\Documents and Settings\LESSOUEDI\Bureau\logo\logo_rotatif.gif">
          <a:extLst>
            <a:ext uri="{FF2B5EF4-FFF2-40B4-BE49-F238E27FC236}">
              <a16:creationId xmlns:a16="http://schemas.microsoft.com/office/drawing/2014/main" id="{B394FAA7-D200-4C6A-90CB-C0001A3C090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185</xdr:row>
      <xdr:rowOff>0</xdr:rowOff>
    </xdr:from>
    <xdr:ext cx="1572" cy="26924"/>
    <xdr:pic>
      <xdr:nvPicPr>
        <xdr:cNvPr id="420" name="Image 419" descr="C:\Documents and Settings\LESSOUEDI\Bureau\logo\logo_rotatif.gif">
          <a:extLst>
            <a:ext uri="{FF2B5EF4-FFF2-40B4-BE49-F238E27FC236}">
              <a16:creationId xmlns:a16="http://schemas.microsoft.com/office/drawing/2014/main" id="{523F39D5-F765-4E0D-B9C9-31AD1EEAAE9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185</xdr:row>
      <xdr:rowOff>0</xdr:rowOff>
    </xdr:from>
    <xdr:ext cx="1585" cy="26924"/>
    <xdr:pic>
      <xdr:nvPicPr>
        <xdr:cNvPr id="421" name="Image 420" descr="C:\Documents and Settings\LESSOUEDI\Bureau\logo\logo_rotatif.gif">
          <a:extLst>
            <a:ext uri="{FF2B5EF4-FFF2-40B4-BE49-F238E27FC236}">
              <a16:creationId xmlns:a16="http://schemas.microsoft.com/office/drawing/2014/main" id="{7C07923A-D268-462B-8444-CCC98EBF119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185</xdr:row>
      <xdr:rowOff>0</xdr:rowOff>
    </xdr:from>
    <xdr:ext cx="5450" cy="26924"/>
    <xdr:pic>
      <xdr:nvPicPr>
        <xdr:cNvPr id="422" name="Image 421" descr="C:\Documents and Settings\LESSOUEDI\Bureau\logo\logo_rotatif.gif">
          <a:extLst>
            <a:ext uri="{FF2B5EF4-FFF2-40B4-BE49-F238E27FC236}">
              <a16:creationId xmlns:a16="http://schemas.microsoft.com/office/drawing/2014/main" id="{C68FA90A-EA20-477E-9691-DAC3FF2FBBD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185</xdr:row>
      <xdr:rowOff>0</xdr:rowOff>
    </xdr:from>
    <xdr:ext cx="7736" cy="26924"/>
    <xdr:pic>
      <xdr:nvPicPr>
        <xdr:cNvPr id="423" name="Image 422" descr="C:\Documents and Settings\LESSOUEDI\Bureau\logo\logo_rotatif.gif">
          <a:extLst>
            <a:ext uri="{FF2B5EF4-FFF2-40B4-BE49-F238E27FC236}">
              <a16:creationId xmlns:a16="http://schemas.microsoft.com/office/drawing/2014/main" id="{E57291BC-C7D4-40AB-BD90-EE7002F3664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198</xdr:row>
      <xdr:rowOff>0</xdr:rowOff>
    </xdr:from>
    <xdr:ext cx="1572" cy="26924"/>
    <xdr:pic>
      <xdr:nvPicPr>
        <xdr:cNvPr id="424" name="Image 423" descr="C:\Documents and Settings\LESSOUEDI\Bureau\logo\logo_rotatif.gif">
          <a:extLst>
            <a:ext uri="{FF2B5EF4-FFF2-40B4-BE49-F238E27FC236}">
              <a16:creationId xmlns:a16="http://schemas.microsoft.com/office/drawing/2014/main" id="{E041E96C-20D6-4CCD-922D-3A4CC818D57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198</xdr:row>
      <xdr:rowOff>0</xdr:rowOff>
    </xdr:from>
    <xdr:ext cx="1585" cy="26924"/>
    <xdr:pic>
      <xdr:nvPicPr>
        <xdr:cNvPr id="425" name="Image 424" descr="C:\Documents and Settings\LESSOUEDI\Bureau\logo\logo_rotatif.gif">
          <a:extLst>
            <a:ext uri="{FF2B5EF4-FFF2-40B4-BE49-F238E27FC236}">
              <a16:creationId xmlns:a16="http://schemas.microsoft.com/office/drawing/2014/main" id="{52E9B4EE-80C2-429E-8524-FF0F1212E87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198</xdr:row>
      <xdr:rowOff>0</xdr:rowOff>
    </xdr:from>
    <xdr:ext cx="5450" cy="26924"/>
    <xdr:pic>
      <xdr:nvPicPr>
        <xdr:cNvPr id="426" name="Image 425" descr="C:\Documents and Settings\LESSOUEDI\Bureau\logo\logo_rotatif.gif">
          <a:extLst>
            <a:ext uri="{FF2B5EF4-FFF2-40B4-BE49-F238E27FC236}">
              <a16:creationId xmlns:a16="http://schemas.microsoft.com/office/drawing/2014/main" id="{20F72091-7B28-43E0-8533-2B52FAE8FCB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198</xdr:row>
      <xdr:rowOff>0</xdr:rowOff>
    </xdr:from>
    <xdr:ext cx="7736" cy="26924"/>
    <xdr:pic>
      <xdr:nvPicPr>
        <xdr:cNvPr id="427" name="Image 426" descr="C:\Documents and Settings\LESSOUEDI\Bureau\logo\logo_rotatif.gif">
          <a:extLst>
            <a:ext uri="{FF2B5EF4-FFF2-40B4-BE49-F238E27FC236}">
              <a16:creationId xmlns:a16="http://schemas.microsoft.com/office/drawing/2014/main" id="{9C861BDC-50A9-4198-971B-C2DBD858100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210</xdr:row>
      <xdr:rowOff>0</xdr:rowOff>
    </xdr:from>
    <xdr:ext cx="1572" cy="26924"/>
    <xdr:pic>
      <xdr:nvPicPr>
        <xdr:cNvPr id="428" name="Image 427" descr="C:\Documents and Settings\LESSOUEDI\Bureau\logo\logo_rotatif.gif">
          <a:extLst>
            <a:ext uri="{FF2B5EF4-FFF2-40B4-BE49-F238E27FC236}">
              <a16:creationId xmlns:a16="http://schemas.microsoft.com/office/drawing/2014/main" id="{3766DE6A-341C-48C8-81BF-D0169627B6D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210</xdr:row>
      <xdr:rowOff>0</xdr:rowOff>
    </xdr:from>
    <xdr:ext cx="1585" cy="26924"/>
    <xdr:pic>
      <xdr:nvPicPr>
        <xdr:cNvPr id="429" name="Image 428" descr="C:\Documents and Settings\LESSOUEDI\Bureau\logo\logo_rotatif.gif">
          <a:extLst>
            <a:ext uri="{FF2B5EF4-FFF2-40B4-BE49-F238E27FC236}">
              <a16:creationId xmlns:a16="http://schemas.microsoft.com/office/drawing/2014/main" id="{08FE9B60-F1E2-4CD1-AECD-5146C7ADE8D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210</xdr:row>
      <xdr:rowOff>0</xdr:rowOff>
    </xdr:from>
    <xdr:ext cx="5450" cy="26924"/>
    <xdr:pic>
      <xdr:nvPicPr>
        <xdr:cNvPr id="430" name="Image 429" descr="C:\Documents and Settings\LESSOUEDI\Bureau\logo\logo_rotatif.gif">
          <a:extLst>
            <a:ext uri="{FF2B5EF4-FFF2-40B4-BE49-F238E27FC236}">
              <a16:creationId xmlns:a16="http://schemas.microsoft.com/office/drawing/2014/main" id="{9C2ACE63-1D7E-4E62-8004-9AECD0DE970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210</xdr:row>
      <xdr:rowOff>0</xdr:rowOff>
    </xdr:from>
    <xdr:ext cx="7736" cy="26924"/>
    <xdr:pic>
      <xdr:nvPicPr>
        <xdr:cNvPr id="431" name="Image 430" descr="C:\Documents and Settings\LESSOUEDI\Bureau\logo\logo_rotatif.gif">
          <a:extLst>
            <a:ext uri="{FF2B5EF4-FFF2-40B4-BE49-F238E27FC236}">
              <a16:creationId xmlns:a16="http://schemas.microsoft.com/office/drawing/2014/main" id="{600716C2-3CE9-447D-BE9F-9614DD0908A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222</xdr:row>
      <xdr:rowOff>0</xdr:rowOff>
    </xdr:from>
    <xdr:ext cx="1572" cy="26924"/>
    <xdr:pic>
      <xdr:nvPicPr>
        <xdr:cNvPr id="432" name="Image 431" descr="C:\Documents and Settings\LESSOUEDI\Bureau\logo\logo_rotatif.gif">
          <a:extLst>
            <a:ext uri="{FF2B5EF4-FFF2-40B4-BE49-F238E27FC236}">
              <a16:creationId xmlns:a16="http://schemas.microsoft.com/office/drawing/2014/main" id="{63223077-2D3C-4C49-9B90-50926414B97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222</xdr:row>
      <xdr:rowOff>0</xdr:rowOff>
    </xdr:from>
    <xdr:ext cx="1585" cy="26924"/>
    <xdr:pic>
      <xdr:nvPicPr>
        <xdr:cNvPr id="433" name="Image 432" descr="C:\Documents and Settings\LESSOUEDI\Bureau\logo\logo_rotatif.gif">
          <a:extLst>
            <a:ext uri="{FF2B5EF4-FFF2-40B4-BE49-F238E27FC236}">
              <a16:creationId xmlns:a16="http://schemas.microsoft.com/office/drawing/2014/main" id="{579264AC-5355-461A-86C2-175E3A3EFA8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222</xdr:row>
      <xdr:rowOff>0</xdr:rowOff>
    </xdr:from>
    <xdr:ext cx="5450" cy="26924"/>
    <xdr:pic>
      <xdr:nvPicPr>
        <xdr:cNvPr id="434" name="Image 433" descr="C:\Documents and Settings\LESSOUEDI\Bureau\logo\logo_rotatif.gif">
          <a:extLst>
            <a:ext uri="{FF2B5EF4-FFF2-40B4-BE49-F238E27FC236}">
              <a16:creationId xmlns:a16="http://schemas.microsoft.com/office/drawing/2014/main" id="{D0A1E607-571E-45B7-A0B8-CE2BBA9B2B8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222</xdr:row>
      <xdr:rowOff>0</xdr:rowOff>
    </xdr:from>
    <xdr:ext cx="7736" cy="26924"/>
    <xdr:pic>
      <xdr:nvPicPr>
        <xdr:cNvPr id="435" name="Image 434" descr="C:\Documents and Settings\LESSOUEDI\Bureau\logo\logo_rotatif.gif">
          <a:extLst>
            <a:ext uri="{FF2B5EF4-FFF2-40B4-BE49-F238E27FC236}">
              <a16:creationId xmlns:a16="http://schemas.microsoft.com/office/drawing/2014/main" id="{870BB7B0-7B06-41A8-9DDD-141748D9A91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234</xdr:row>
      <xdr:rowOff>0</xdr:rowOff>
    </xdr:from>
    <xdr:ext cx="1572" cy="26924"/>
    <xdr:pic>
      <xdr:nvPicPr>
        <xdr:cNvPr id="436" name="Image 435" descr="C:\Documents and Settings\LESSOUEDI\Bureau\logo\logo_rotatif.gif">
          <a:extLst>
            <a:ext uri="{FF2B5EF4-FFF2-40B4-BE49-F238E27FC236}">
              <a16:creationId xmlns:a16="http://schemas.microsoft.com/office/drawing/2014/main" id="{2028644B-181E-410C-9FA9-D534D0D3F1F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234</xdr:row>
      <xdr:rowOff>0</xdr:rowOff>
    </xdr:from>
    <xdr:ext cx="1585" cy="26924"/>
    <xdr:pic>
      <xdr:nvPicPr>
        <xdr:cNvPr id="437" name="Image 436" descr="C:\Documents and Settings\LESSOUEDI\Bureau\logo\logo_rotatif.gif">
          <a:extLst>
            <a:ext uri="{FF2B5EF4-FFF2-40B4-BE49-F238E27FC236}">
              <a16:creationId xmlns:a16="http://schemas.microsoft.com/office/drawing/2014/main" id="{48B71632-DD8C-4582-BD94-FC1DC0019AC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234</xdr:row>
      <xdr:rowOff>0</xdr:rowOff>
    </xdr:from>
    <xdr:ext cx="5450" cy="26924"/>
    <xdr:pic>
      <xdr:nvPicPr>
        <xdr:cNvPr id="438" name="Image 437" descr="C:\Documents and Settings\LESSOUEDI\Bureau\logo\logo_rotatif.gif">
          <a:extLst>
            <a:ext uri="{FF2B5EF4-FFF2-40B4-BE49-F238E27FC236}">
              <a16:creationId xmlns:a16="http://schemas.microsoft.com/office/drawing/2014/main" id="{D2960CDD-F7A7-4896-BE55-CD14AF79012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234</xdr:row>
      <xdr:rowOff>0</xdr:rowOff>
    </xdr:from>
    <xdr:ext cx="7736" cy="26924"/>
    <xdr:pic>
      <xdr:nvPicPr>
        <xdr:cNvPr id="439" name="Image 438" descr="C:\Documents and Settings\LESSOUEDI\Bureau\logo\logo_rotatif.gif">
          <a:extLst>
            <a:ext uri="{FF2B5EF4-FFF2-40B4-BE49-F238E27FC236}">
              <a16:creationId xmlns:a16="http://schemas.microsoft.com/office/drawing/2014/main" id="{AAF1E408-2736-4635-83DD-6BE22DD02FF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246</xdr:row>
      <xdr:rowOff>0</xdr:rowOff>
    </xdr:from>
    <xdr:ext cx="1572" cy="26924"/>
    <xdr:pic>
      <xdr:nvPicPr>
        <xdr:cNvPr id="440" name="Image 439" descr="C:\Documents and Settings\LESSOUEDI\Bureau\logo\logo_rotatif.gif">
          <a:extLst>
            <a:ext uri="{FF2B5EF4-FFF2-40B4-BE49-F238E27FC236}">
              <a16:creationId xmlns:a16="http://schemas.microsoft.com/office/drawing/2014/main" id="{6D4AB503-375B-47B6-8793-ACE1393CBE3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246</xdr:row>
      <xdr:rowOff>0</xdr:rowOff>
    </xdr:from>
    <xdr:ext cx="1585" cy="26924"/>
    <xdr:pic>
      <xdr:nvPicPr>
        <xdr:cNvPr id="441" name="Image 440" descr="C:\Documents and Settings\LESSOUEDI\Bureau\logo\logo_rotatif.gif">
          <a:extLst>
            <a:ext uri="{FF2B5EF4-FFF2-40B4-BE49-F238E27FC236}">
              <a16:creationId xmlns:a16="http://schemas.microsoft.com/office/drawing/2014/main" id="{CD6200BF-C15A-4AD1-B4BF-3160A97C148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246</xdr:row>
      <xdr:rowOff>0</xdr:rowOff>
    </xdr:from>
    <xdr:ext cx="5450" cy="26924"/>
    <xdr:pic>
      <xdr:nvPicPr>
        <xdr:cNvPr id="442" name="Image 441" descr="C:\Documents and Settings\LESSOUEDI\Bureau\logo\logo_rotatif.gif">
          <a:extLst>
            <a:ext uri="{FF2B5EF4-FFF2-40B4-BE49-F238E27FC236}">
              <a16:creationId xmlns:a16="http://schemas.microsoft.com/office/drawing/2014/main" id="{28BA488F-7124-4D9E-9C09-95084ABAB30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246</xdr:row>
      <xdr:rowOff>0</xdr:rowOff>
    </xdr:from>
    <xdr:ext cx="7736" cy="26924"/>
    <xdr:pic>
      <xdr:nvPicPr>
        <xdr:cNvPr id="443" name="Image 442" descr="C:\Documents and Settings\LESSOUEDI\Bureau\logo\logo_rotatif.gif">
          <a:extLst>
            <a:ext uri="{FF2B5EF4-FFF2-40B4-BE49-F238E27FC236}">
              <a16:creationId xmlns:a16="http://schemas.microsoft.com/office/drawing/2014/main" id="{D44D7D8A-4F1B-4E0F-BF23-EFD82D8A194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258</xdr:row>
      <xdr:rowOff>0</xdr:rowOff>
    </xdr:from>
    <xdr:ext cx="1572" cy="26924"/>
    <xdr:pic>
      <xdr:nvPicPr>
        <xdr:cNvPr id="444" name="Image 443" descr="C:\Documents and Settings\LESSOUEDI\Bureau\logo\logo_rotatif.gif">
          <a:extLst>
            <a:ext uri="{FF2B5EF4-FFF2-40B4-BE49-F238E27FC236}">
              <a16:creationId xmlns:a16="http://schemas.microsoft.com/office/drawing/2014/main" id="{63D86CCA-BBF9-4DDC-BDA9-871569357DA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258</xdr:row>
      <xdr:rowOff>0</xdr:rowOff>
    </xdr:from>
    <xdr:ext cx="1585" cy="26924"/>
    <xdr:pic>
      <xdr:nvPicPr>
        <xdr:cNvPr id="445" name="Image 444" descr="C:\Documents and Settings\LESSOUEDI\Bureau\logo\logo_rotatif.gif">
          <a:extLst>
            <a:ext uri="{FF2B5EF4-FFF2-40B4-BE49-F238E27FC236}">
              <a16:creationId xmlns:a16="http://schemas.microsoft.com/office/drawing/2014/main" id="{21D336E0-32B4-4A51-8224-CB11DEB994A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258</xdr:row>
      <xdr:rowOff>0</xdr:rowOff>
    </xdr:from>
    <xdr:ext cx="5450" cy="26924"/>
    <xdr:pic>
      <xdr:nvPicPr>
        <xdr:cNvPr id="446" name="Image 445" descr="C:\Documents and Settings\LESSOUEDI\Bureau\logo\logo_rotatif.gif">
          <a:extLst>
            <a:ext uri="{FF2B5EF4-FFF2-40B4-BE49-F238E27FC236}">
              <a16:creationId xmlns:a16="http://schemas.microsoft.com/office/drawing/2014/main" id="{706AE9F7-98A4-4755-B38B-C32C415A527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258</xdr:row>
      <xdr:rowOff>0</xdr:rowOff>
    </xdr:from>
    <xdr:ext cx="7736" cy="26924"/>
    <xdr:pic>
      <xdr:nvPicPr>
        <xdr:cNvPr id="447" name="Image 446" descr="C:\Documents and Settings\LESSOUEDI\Bureau\logo\logo_rotatif.gif">
          <a:extLst>
            <a:ext uri="{FF2B5EF4-FFF2-40B4-BE49-F238E27FC236}">
              <a16:creationId xmlns:a16="http://schemas.microsoft.com/office/drawing/2014/main" id="{6CC51DE0-61C2-4B05-A026-BF2F70F3DEB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269</xdr:row>
      <xdr:rowOff>0</xdr:rowOff>
    </xdr:from>
    <xdr:ext cx="1572" cy="26924"/>
    <xdr:pic>
      <xdr:nvPicPr>
        <xdr:cNvPr id="448" name="Image 447" descr="C:\Documents and Settings\LESSOUEDI\Bureau\logo\logo_rotatif.gif">
          <a:extLst>
            <a:ext uri="{FF2B5EF4-FFF2-40B4-BE49-F238E27FC236}">
              <a16:creationId xmlns:a16="http://schemas.microsoft.com/office/drawing/2014/main" id="{F5B94C09-3A26-469B-A0A5-0E326B0DCDB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1531003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269</xdr:row>
      <xdr:rowOff>0</xdr:rowOff>
    </xdr:from>
    <xdr:ext cx="1585" cy="26924"/>
    <xdr:pic>
      <xdr:nvPicPr>
        <xdr:cNvPr id="449" name="Image 448" descr="C:\Documents and Settings\LESSOUEDI\Bureau\logo\logo_rotatif.gif">
          <a:extLst>
            <a:ext uri="{FF2B5EF4-FFF2-40B4-BE49-F238E27FC236}">
              <a16:creationId xmlns:a16="http://schemas.microsoft.com/office/drawing/2014/main" id="{B9883888-77DC-475A-88C1-2AFD9FF214F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1531003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269</xdr:row>
      <xdr:rowOff>0</xdr:rowOff>
    </xdr:from>
    <xdr:ext cx="5450" cy="26924"/>
    <xdr:pic>
      <xdr:nvPicPr>
        <xdr:cNvPr id="450" name="Image 449" descr="C:\Documents and Settings\LESSOUEDI\Bureau\logo\logo_rotatif.gif">
          <a:extLst>
            <a:ext uri="{FF2B5EF4-FFF2-40B4-BE49-F238E27FC236}">
              <a16:creationId xmlns:a16="http://schemas.microsoft.com/office/drawing/2014/main" id="{FAB71FAC-9B89-439E-8F7D-185BEC50B20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1531003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269</xdr:row>
      <xdr:rowOff>0</xdr:rowOff>
    </xdr:from>
    <xdr:ext cx="7736" cy="26924"/>
    <xdr:pic>
      <xdr:nvPicPr>
        <xdr:cNvPr id="451" name="Image 450" descr="C:\Documents and Settings\LESSOUEDI\Bureau\logo\logo_rotatif.gif">
          <a:extLst>
            <a:ext uri="{FF2B5EF4-FFF2-40B4-BE49-F238E27FC236}">
              <a16:creationId xmlns:a16="http://schemas.microsoft.com/office/drawing/2014/main" id="{1EE7A88B-AACD-4091-9BDE-76869B306A2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1531003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282</xdr:row>
      <xdr:rowOff>0</xdr:rowOff>
    </xdr:from>
    <xdr:ext cx="1572" cy="26924"/>
    <xdr:pic>
      <xdr:nvPicPr>
        <xdr:cNvPr id="452" name="Image 451" descr="C:\Documents and Settings\LESSOUEDI\Bureau\logo\logo_rotatif.gif">
          <a:extLst>
            <a:ext uri="{FF2B5EF4-FFF2-40B4-BE49-F238E27FC236}">
              <a16:creationId xmlns:a16="http://schemas.microsoft.com/office/drawing/2014/main" id="{E1FBB9DC-3A4A-4BBD-ACDD-E74E015236E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522273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282</xdr:row>
      <xdr:rowOff>0</xdr:rowOff>
    </xdr:from>
    <xdr:ext cx="1585" cy="26924"/>
    <xdr:pic>
      <xdr:nvPicPr>
        <xdr:cNvPr id="453" name="Image 452" descr="C:\Documents and Settings\LESSOUEDI\Bureau\logo\logo_rotatif.gif">
          <a:extLst>
            <a:ext uri="{FF2B5EF4-FFF2-40B4-BE49-F238E27FC236}">
              <a16:creationId xmlns:a16="http://schemas.microsoft.com/office/drawing/2014/main" id="{4AE4A787-5C80-495A-AC0F-885AA8E3CC0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522273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282</xdr:row>
      <xdr:rowOff>0</xdr:rowOff>
    </xdr:from>
    <xdr:ext cx="5450" cy="26924"/>
    <xdr:pic>
      <xdr:nvPicPr>
        <xdr:cNvPr id="454" name="Image 453" descr="C:\Documents and Settings\LESSOUEDI\Bureau\logo\logo_rotatif.gif">
          <a:extLst>
            <a:ext uri="{FF2B5EF4-FFF2-40B4-BE49-F238E27FC236}">
              <a16:creationId xmlns:a16="http://schemas.microsoft.com/office/drawing/2014/main" id="{AE730642-93BA-47C6-9045-1C9842177E5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522273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282</xdr:row>
      <xdr:rowOff>0</xdr:rowOff>
    </xdr:from>
    <xdr:ext cx="7736" cy="26924"/>
    <xdr:pic>
      <xdr:nvPicPr>
        <xdr:cNvPr id="455" name="Image 454" descr="C:\Documents and Settings\LESSOUEDI\Bureau\logo\logo_rotatif.gif">
          <a:extLst>
            <a:ext uri="{FF2B5EF4-FFF2-40B4-BE49-F238E27FC236}">
              <a16:creationId xmlns:a16="http://schemas.microsoft.com/office/drawing/2014/main" id="{513D0F51-A834-4C01-9AE3-D2F51934148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522273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294</xdr:row>
      <xdr:rowOff>0</xdr:rowOff>
    </xdr:from>
    <xdr:ext cx="1572" cy="26924"/>
    <xdr:pic>
      <xdr:nvPicPr>
        <xdr:cNvPr id="456" name="Image 455" descr="C:\Documents and Settings\LESSOUEDI\Bureau\logo\logo_rotatif.gif">
          <a:extLst>
            <a:ext uri="{FF2B5EF4-FFF2-40B4-BE49-F238E27FC236}">
              <a16:creationId xmlns:a16="http://schemas.microsoft.com/office/drawing/2014/main" id="{5E6FF1FD-E13E-4AE7-A431-F6A621D349D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294</xdr:row>
      <xdr:rowOff>0</xdr:rowOff>
    </xdr:from>
    <xdr:ext cx="1585" cy="26924"/>
    <xdr:pic>
      <xdr:nvPicPr>
        <xdr:cNvPr id="457" name="Image 456" descr="C:\Documents and Settings\LESSOUEDI\Bureau\logo\logo_rotatif.gif">
          <a:extLst>
            <a:ext uri="{FF2B5EF4-FFF2-40B4-BE49-F238E27FC236}">
              <a16:creationId xmlns:a16="http://schemas.microsoft.com/office/drawing/2014/main" id="{127605BD-5ACA-47DC-A570-1D514B8BC9E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294</xdr:row>
      <xdr:rowOff>0</xdr:rowOff>
    </xdr:from>
    <xdr:ext cx="5450" cy="26924"/>
    <xdr:pic>
      <xdr:nvPicPr>
        <xdr:cNvPr id="458" name="Image 457" descr="C:\Documents and Settings\LESSOUEDI\Bureau\logo\logo_rotatif.gif">
          <a:extLst>
            <a:ext uri="{FF2B5EF4-FFF2-40B4-BE49-F238E27FC236}">
              <a16:creationId xmlns:a16="http://schemas.microsoft.com/office/drawing/2014/main" id="{A6BF0E8D-6334-416E-BB19-3617AE8D4B9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294</xdr:row>
      <xdr:rowOff>0</xdr:rowOff>
    </xdr:from>
    <xdr:ext cx="7736" cy="26924"/>
    <xdr:pic>
      <xdr:nvPicPr>
        <xdr:cNvPr id="459" name="Image 458" descr="C:\Documents and Settings\LESSOUEDI\Bureau\logo\logo_rotatif.gif">
          <a:extLst>
            <a:ext uri="{FF2B5EF4-FFF2-40B4-BE49-F238E27FC236}">
              <a16:creationId xmlns:a16="http://schemas.microsoft.com/office/drawing/2014/main" id="{D1647B84-90C6-4704-A2C3-6A78D5A4930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306</xdr:row>
      <xdr:rowOff>0</xdr:rowOff>
    </xdr:from>
    <xdr:ext cx="1572" cy="26924"/>
    <xdr:pic>
      <xdr:nvPicPr>
        <xdr:cNvPr id="464" name="Image 463" descr="C:\Documents and Settings\LESSOUEDI\Bureau\logo\logo_rotatif.gif">
          <a:extLst>
            <a:ext uri="{FF2B5EF4-FFF2-40B4-BE49-F238E27FC236}">
              <a16:creationId xmlns:a16="http://schemas.microsoft.com/office/drawing/2014/main" id="{D928D159-6683-46B4-AF53-5BD050C31CA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306</xdr:row>
      <xdr:rowOff>0</xdr:rowOff>
    </xdr:from>
    <xdr:ext cx="1585" cy="26924"/>
    <xdr:pic>
      <xdr:nvPicPr>
        <xdr:cNvPr id="465" name="Image 464" descr="C:\Documents and Settings\LESSOUEDI\Bureau\logo\logo_rotatif.gif">
          <a:extLst>
            <a:ext uri="{FF2B5EF4-FFF2-40B4-BE49-F238E27FC236}">
              <a16:creationId xmlns:a16="http://schemas.microsoft.com/office/drawing/2014/main" id="{46BACD4E-57F9-4A86-BAFB-DD9F76E734A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306</xdr:row>
      <xdr:rowOff>0</xdr:rowOff>
    </xdr:from>
    <xdr:ext cx="5450" cy="26924"/>
    <xdr:pic>
      <xdr:nvPicPr>
        <xdr:cNvPr id="466" name="Image 465" descr="C:\Documents and Settings\LESSOUEDI\Bureau\logo\logo_rotatif.gif">
          <a:extLst>
            <a:ext uri="{FF2B5EF4-FFF2-40B4-BE49-F238E27FC236}">
              <a16:creationId xmlns:a16="http://schemas.microsoft.com/office/drawing/2014/main" id="{53C603B6-BFFF-46AD-A517-23A9B482936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306</xdr:row>
      <xdr:rowOff>0</xdr:rowOff>
    </xdr:from>
    <xdr:ext cx="7736" cy="26924"/>
    <xdr:pic>
      <xdr:nvPicPr>
        <xdr:cNvPr id="467" name="Image 466" descr="C:\Documents and Settings\LESSOUEDI\Bureau\logo\logo_rotatif.gif">
          <a:extLst>
            <a:ext uri="{FF2B5EF4-FFF2-40B4-BE49-F238E27FC236}">
              <a16:creationId xmlns:a16="http://schemas.microsoft.com/office/drawing/2014/main" id="{A09F9AFF-2195-44AE-B22F-30AC5380166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318</xdr:row>
      <xdr:rowOff>0</xdr:rowOff>
    </xdr:from>
    <xdr:ext cx="1572" cy="26924"/>
    <xdr:pic>
      <xdr:nvPicPr>
        <xdr:cNvPr id="468" name="Image 467" descr="C:\Documents and Settings\LESSOUEDI\Bureau\logo\logo_rotatif.gif">
          <a:extLst>
            <a:ext uri="{FF2B5EF4-FFF2-40B4-BE49-F238E27FC236}">
              <a16:creationId xmlns:a16="http://schemas.microsoft.com/office/drawing/2014/main" id="{D785094C-8509-4904-87BC-39805FB8E0E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318</xdr:row>
      <xdr:rowOff>0</xdr:rowOff>
    </xdr:from>
    <xdr:ext cx="1585" cy="26924"/>
    <xdr:pic>
      <xdr:nvPicPr>
        <xdr:cNvPr id="469" name="Image 468" descr="C:\Documents and Settings\LESSOUEDI\Bureau\logo\logo_rotatif.gif">
          <a:extLst>
            <a:ext uri="{FF2B5EF4-FFF2-40B4-BE49-F238E27FC236}">
              <a16:creationId xmlns:a16="http://schemas.microsoft.com/office/drawing/2014/main" id="{37E78B53-5D78-41C7-92B0-693DAA3A75E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318</xdr:row>
      <xdr:rowOff>0</xdr:rowOff>
    </xdr:from>
    <xdr:ext cx="5450" cy="26924"/>
    <xdr:pic>
      <xdr:nvPicPr>
        <xdr:cNvPr id="470" name="Image 469" descr="C:\Documents and Settings\LESSOUEDI\Bureau\logo\logo_rotatif.gif">
          <a:extLst>
            <a:ext uri="{FF2B5EF4-FFF2-40B4-BE49-F238E27FC236}">
              <a16:creationId xmlns:a16="http://schemas.microsoft.com/office/drawing/2014/main" id="{073FF0B0-48DD-4E2F-83D5-3514908F87A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318</xdr:row>
      <xdr:rowOff>0</xdr:rowOff>
    </xdr:from>
    <xdr:ext cx="7736" cy="26924"/>
    <xdr:pic>
      <xdr:nvPicPr>
        <xdr:cNvPr id="471" name="Image 470" descr="C:\Documents and Settings\LESSOUEDI\Bureau\logo\logo_rotatif.gif">
          <a:extLst>
            <a:ext uri="{FF2B5EF4-FFF2-40B4-BE49-F238E27FC236}">
              <a16:creationId xmlns:a16="http://schemas.microsoft.com/office/drawing/2014/main" id="{D7FFFBA8-A9FC-43BC-A110-B365E758421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330</xdr:row>
      <xdr:rowOff>0</xdr:rowOff>
    </xdr:from>
    <xdr:ext cx="1572" cy="26924"/>
    <xdr:pic>
      <xdr:nvPicPr>
        <xdr:cNvPr id="472" name="Image 471" descr="C:\Documents and Settings\LESSOUEDI\Bureau\logo\logo_rotatif.gif">
          <a:extLst>
            <a:ext uri="{FF2B5EF4-FFF2-40B4-BE49-F238E27FC236}">
              <a16:creationId xmlns:a16="http://schemas.microsoft.com/office/drawing/2014/main" id="{A6B0161D-A438-4DC6-AF4C-44BB5876F79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330</xdr:row>
      <xdr:rowOff>0</xdr:rowOff>
    </xdr:from>
    <xdr:ext cx="1585" cy="26924"/>
    <xdr:pic>
      <xdr:nvPicPr>
        <xdr:cNvPr id="473" name="Image 472" descr="C:\Documents and Settings\LESSOUEDI\Bureau\logo\logo_rotatif.gif">
          <a:extLst>
            <a:ext uri="{FF2B5EF4-FFF2-40B4-BE49-F238E27FC236}">
              <a16:creationId xmlns:a16="http://schemas.microsoft.com/office/drawing/2014/main" id="{573954C7-593C-4CCC-AD3C-2E8A56F9044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330</xdr:row>
      <xdr:rowOff>0</xdr:rowOff>
    </xdr:from>
    <xdr:ext cx="5450" cy="26924"/>
    <xdr:pic>
      <xdr:nvPicPr>
        <xdr:cNvPr id="474" name="Image 473" descr="C:\Documents and Settings\LESSOUEDI\Bureau\logo\logo_rotatif.gif">
          <a:extLst>
            <a:ext uri="{FF2B5EF4-FFF2-40B4-BE49-F238E27FC236}">
              <a16:creationId xmlns:a16="http://schemas.microsoft.com/office/drawing/2014/main" id="{937939FA-1B6B-4CB6-AABD-EFFDD4D560E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330</xdr:row>
      <xdr:rowOff>0</xdr:rowOff>
    </xdr:from>
    <xdr:ext cx="7736" cy="26924"/>
    <xdr:pic>
      <xdr:nvPicPr>
        <xdr:cNvPr id="475" name="Image 474" descr="C:\Documents and Settings\LESSOUEDI\Bureau\logo\logo_rotatif.gif">
          <a:extLst>
            <a:ext uri="{FF2B5EF4-FFF2-40B4-BE49-F238E27FC236}">
              <a16:creationId xmlns:a16="http://schemas.microsoft.com/office/drawing/2014/main" id="{ABFB2D77-1EEE-4E4B-8B65-7054B900989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342</xdr:row>
      <xdr:rowOff>0</xdr:rowOff>
    </xdr:from>
    <xdr:ext cx="1572" cy="26924"/>
    <xdr:pic>
      <xdr:nvPicPr>
        <xdr:cNvPr id="476" name="Image 475" descr="C:\Documents and Settings\LESSOUEDI\Bureau\logo\logo_rotatif.gif">
          <a:extLst>
            <a:ext uri="{FF2B5EF4-FFF2-40B4-BE49-F238E27FC236}">
              <a16:creationId xmlns:a16="http://schemas.microsoft.com/office/drawing/2014/main" id="{83AEF676-07FD-47FD-BA6C-C2651B72B87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342</xdr:row>
      <xdr:rowOff>0</xdr:rowOff>
    </xdr:from>
    <xdr:ext cx="1585" cy="26924"/>
    <xdr:pic>
      <xdr:nvPicPr>
        <xdr:cNvPr id="477" name="Image 476" descr="C:\Documents and Settings\LESSOUEDI\Bureau\logo\logo_rotatif.gif">
          <a:extLst>
            <a:ext uri="{FF2B5EF4-FFF2-40B4-BE49-F238E27FC236}">
              <a16:creationId xmlns:a16="http://schemas.microsoft.com/office/drawing/2014/main" id="{DF18DF5C-6B71-47E0-BFAF-881597B1A0A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342</xdr:row>
      <xdr:rowOff>0</xdr:rowOff>
    </xdr:from>
    <xdr:ext cx="5450" cy="26924"/>
    <xdr:pic>
      <xdr:nvPicPr>
        <xdr:cNvPr id="478" name="Image 477" descr="C:\Documents and Settings\LESSOUEDI\Bureau\logo\logo_rotatif.gif">
          <a:extLst>
            <a:ext uri="{FF2B5EF4-FFF2-40B4-BE49-F238E27FC236}">
              <a16:creationId xmlns:a16="http://schemas.microsoft.com/office/drawing/2014/main" id="{1D32F6AB-D5AE-45A3-9377-7CF17B1D51D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342</xdr:row>
      <xdr:rowOff>0</xdr:rowOff>
    </xdr:from>
    <xdr:ext cx="7736" cy="26924"/>
    <xdr:pic>
      <xdr:nvPicPr>
        <xdr:cNvPr id="479" name="Image 478" descr="C:\Documents and Settings\LESSOUEDI\Bureau\logo\logo_rotatif.gif">
          <a:extLst>
            <a:ext uri="{FF2B5EF4-FFF2-40B4-BE49-F238E27FC236}">
              <a16:creationId xmlns:a16="http://schemas.microsoft.com/office/drawing/2014/main" id="{E5862B4C-8489-4A15-BD91-364998F3149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352</xdr:row>
      <xdr:rowOff>0</xdr:rowOff>
    </xdr:from>
    <xdr:ext cx="1572" cy="26924"/>
    <xdr:pic>
      <xdr:nvPicPr>
        <xdr:cNvPr id="480" name="Image 479" descr="C:\Documents and Settings\LESSOUEDI\Bureau\logo\logo_rotatif.gif">
          <a:extLst>
            <a:ext uri="{FF2B5EF4-FFF2-40B4-BE49-F238E27FC236}">
              <a16:creationId xmlns:a16="http://schemas.microsoft.com/office/drawing/2014/main" id="{9677BB5D-876A-4E1F-9E55-B894CAA36F6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352</xdr:row>
      <xdr:rowOff>0</xdr:rowOff>
    </xdr:from>
    <xdr:ext cx="1585" cy="26924"/>
    <xdr:pic>
      <xdr:nvPicPr>
        <xdr:cNvPr id="481" name="Image 480" descr="C:\Documents and Settings\LESSOUEDI\Bureau\logo\logo_rotatif.gif">
          <a:extLst>
            <a:ext uri="{FF2B5EF4-FFF2-40B4-BE49-F238E27FC236}">
              <a16:creationId xmlns:a16="http://schemas.microsoft.com/office/drawing/2014/main" id="{13C7548A-DA76-45D0-9AF3-4D3D1EC6806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352</xdr:row>
      <xdr:rowOff>0</xdr:rowOff>
    </xdr:from>
    <xdr:ext cx="5450" cy="26924"/>
    <xdr:pic>
      <xdr:nvPicPr>
        <xdr:cNvPr id="482" name="Image 481" descr="C:\Documents and Settings\LESSOUEDI\Bureau\logo\logo_rotatif.gif">
          <a:extLst>
            <a:ext uri="{FF2B5EF4-FFF2-40B4-BE49-F238E27FC236}">
              <a16:creationId xmlns:a16="http://schemas.microsoft.com/office/drawing/2014/main" id="{D649AEDF-48E2-4450-8C34-146FC1841CE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352</xdr:row>
      <xdr:rowOff>0</xdr:rowOff>
    </xdr:from>
    <xdr:ext cx="7736" cy="26924"/>
    <xdr:pic>
      <xdr:nvPicPr>
        <xdr:cNvPr id="483" name="Image 482" descr="C:\Documents and Settings\LESSOUEDI\Bureau\logo\logo_rotatif.gif">
          <a:extLst>
            <a:ext uri="{FF2B5EF4-FFF2-40B4-BE49-F238E27FC236}">
              <a16:creationId xmlns:a16="http://schemas.microsoft.com/office/drawing/2014/main" id="{06D1899E-373A-4EB4-98E0-C56DB8FBA5A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364</xdr:row>
      <xdr:rowOff>0</xdr:rowOff>
    </xdr:from>
    <xdr:ext cx="1572" cy="26924"/>
    <xdr:pic>
      <xdr:nvPicPr>
        <xdr:cNvPr id="484" name="Image 483" descr="C:\Documents and Settings\LESSOUEDI\Bureau\logo\logo_rotatif.gif">
          <a:extLst>
            <a:ext uri="{FF2B5EF4-FFF2-40B4-BE49-F238E27FC236}">
              <a16:creationId xmlns:a16="http://schemas.microsoft.com/office/drawing/2014/main" id="{AA6C7B2C-98BE-4A32-B1A0-2421F581C10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47148750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364</xdr:row>
      <xdr:rowOff>0</xdr:rowOff>
    </xdr:from>
    <xdr:ext cx="1585" cy="26924"/>
    <xdr:pic>
      <xdr:nvPicPr>
        <xdr:cNvPr id="485" name="Image 484" descr="C:\Documents and Settings\LESSOUEDI\Bureau\logo\logo_rotatif.gif">
          <a:extLst>
            <a:ext uri="{FF2B5EF4-FFF2-40B4-BE49-F238E27FC236}">
              <a16:creationId xmlns:a16="http://schemas.microsoft.com/office/drawing/2014/main" id="{563D3F85-7DF8-4DD1-88DC-F50EC12EBE8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47148750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364</xdr:row>
      <xdr:rowOff>0</xdr:rowOff>
    </xdr:from>
    <xdr:ext cx="5450" cy="26924"/>
    <xdr:pic>
      <xdr:nvPicPr>
        <xdr:cNvPr id="486" name="Image 485" descr="C:\Documents and Settings\LESSOUEDI\Bureau\logo\logo_rotatif.gif">
          <a:extLst>
            <a:ext uri="{FF2B5EF4-FFF2-40B4-BE49-F238E27FC236}">
              <a16:creationId xmlns:a16="http://schemas.microsoft.com/office/drawing/2014/main" id="{64B863B0-F848-424F-A478-D91F7D060BF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47148750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364</xdr:row>
      <xdr:rowOff>0</xdr:rowOff>
    </xdr:from>
    <xdr:ext cx="7736" cy="26924"/>
    <xdr:pic>
      <xdr:nvPicPr>
        <xdr:cNvPr id="487" name="Image 486" descr="C:\Documents and Settings\LESSOUEDI\Bureau\logo\logo_rotatif.gif">
          <a:extLst>
            <a:ext uri="{FF2B5EF4-FFF2-40B4-BE49-F238E27FC236}">
              <a16:creationId xmlns:a16="http://schemas.microsoft.com/office/drawing/2014/main" id="{14CC74B1-843F-46B2-8669-78AEDACA3ED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47148750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375</xdr:row>
      <xdr:rowOff>0</xdr:rowOff>
    </xdr:from>
    <xdr:ext cx="1572" cy="26924"/>
    <xdr:pic>
      <xdr:nvPicPr>
        <xdr:cNvPr id="488" name="Image 487" descr="C:\Documents and Settings\LESSOUEDI\Bureau\logo\logo_rotatif.gif">
          <a:extLst>
            <a:ext uri="{FF2B5EF4-FFF2-40B4-BE49-F238E27FC236}">
              <a16:creationId xmlns:a16="http://schemas.microsoft.com/office/drawing/2014/main" id="{05A00C25-9101-42C3-A174-A3626E3DE4E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5930713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375</xdr:row>
      <xdr:rowOff>0</xdr:rowOff>
    </xdr:from>
    <xdr:ext cx="1585" cy="26924"/>
    <xdr:pic>
      <xdr:nvPicPr>
        <xdr:cNvPr id="489" name="Image 488" descr="C:\Documents and Settings\LESSOUEDI\Bureau\logo\logo_rotatif.gif">
          <a:extLst>
            <a:ext uri="{FF2B5EF4-FFF2-40B4-BE49-F238E27FC236}">
              <a16:creationId xmlns:a16="http://schemas.microsoft.com/office/drawing/2014/main" id="{224AEFB7-6003-4D1B-9574-2CB97C2AF86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5930713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375</xdr:row>
      <xdr:rowOff>0</xdr:rowOff>
    </xdr:from>
    <xdr:ext cx="5450" cy="26924"/>
    <xdr:pic>
      <xdr:nvPicPr>
        <xdr:cNvPr id="490" name="Image 489" descr="C:\Documents and Settings\LESSOUEDI\Bureau\logo\logo_rotatif.gif">
          <a:extLst>
            <a:ext uri="{FF2B5EF4-FFF2-40B4-BE49-F238E27FC236}">
              <a16:creationId xmlns:a16="http://schemas.microsoft.com/office/drawing/2014/main" id="{2B3BE77A-31D4-4CC6-B4F9-AA815FC58F4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5930713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375</xdr:row>
      <xdr:rowOff>0</xdr:rowOff>
    </xdr:from>
    <xdr:ext cx="7736" cy="26924"/>
    <xdr:pic>
      <xdr:nvPicPr>
        <xdr:cNvPr id="491" name="Image 490" descr="C:\Documents and Settings\LESSOUEDI\Bureau\logo\logo_rotatif.gif">
          <a:extLst>
            <a:ext uri="{FF2B5EF4-FFF2-40B4-BE49-F238E27FC236}">
              <a16:creationId xmlns:a16="http://schemas.microsoft.com/office/drawing/2014/main" id="{5CD16482-5041-46CD-B6E6-912A6F40270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5930713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387</xdr:row>
      <xdr:rowOff>0</xdr:rowOff>
    </xdr:from>
    <xdr:ext cx="1572" cy="26924"/>
    <xdr:pic>
      <xdr:nvPicPr>
        <xdr:cNvPr id="492" name="Image 491" descr="C:\Documents and Settings\LESSOUEDI\Bureau\logo\logo_rotatif.gif">
          <a:extLst>
            <a:ext uri="{FF2B5EF4-FFF2-40B4-BE49-F238E27FC236}">
              <a16:creationId xmlns:a16="http://schemas.microsoft.com/office/drawing/2014/main" id="{784133DB-99BD-4C24-9FEB-01B75E6957D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5930713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387</xdr:row>
      <xdr:rowOff>0</xdr:rowOff>
    </xdr:from>
    <xdr:ext cx="1585" cy="26924"/>
    <xdr:pic>
      <xdr:nvPicPr>
        <xdr:cNvPr id="493" name="Image 492" descr="C:\Documents and Settings\LESSOUEDI\Bureau\logo\logo_rotatif.gif">
          <a:extLst>
            <a:ext uri="{FF2B5EF4-FFF2-40B4-BE49-F238E27FC236}">
              <a16:creationId xmlns:a16="http://schemas.microsoft.com/office/drawing/2014/main" id="{C92FFB18-1067-4742-A9C1-F467D073E2F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5930713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387</xdr:row>
      <xdr:rowOff>0</xdr:rowOff>
    </xdr:from>
    <xdr:ext cx="5450" cy="26924"/>
    <xdr:pic>
      <xdr:nvPicPr>
        <xdr:cNvPr id="494" name="Image 493" descr="C:\Documents and Settings\LESSOUEDI\Bureau\logo\logo_rotatif.gif">
          <a:extLst>
            <a:ext uri="{FF2B5EF4-FFF2-40B4-BE49-F238E27FC236}">
              <a16:creationId xmlns:a16="http://schemas.microsoft.com/office/drawing/2014/main" id="{5E2E2B50-5771-4A9F-9D12-B240AF9157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5930713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387</xdr:row>
      <xdr:rowOff>0</xdr:rowOff>
    </xdr:from>
    <xdr:ext cx="7736" cy="26924"/>
    <xdr:pic>
      <xdr:nvPicPr>
        <xdr:cNvPr id="495" name="Image 494" descr="C:\Documents and Settings\LESSOUEDI\Bureau\logo\logo_rotatif.gif">
          <a:extLst>
            <a:ext uri="{FF2B5EF4-FFF2-40B4-BE49-F238E27FC236}">
              <a16:creationId xmlns:a16="http://schemas.microsoft.com/office/drawing/2014/main" id="{77911390-4981-466A-A7D6-396F397D613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5930713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399</xdr:row>
      <xdr:rowOff>0</xdr:rowOff>
    </xdr:from>
    <xdr:ext cx="1572" cy="26924"/>
    <xdr:pic>
      <xdr:nvPicPr>
        <xdr:cNvPr id="496" name="Image 495" descr="C:\Documents and Settings\LESSOUEDI\Bureau\logo\logo_rotatif.gif">
          <a:extLst>
            <a:ext uri="{FF2B5EF4-FFF2-40B4-BE49-F238E27FC236}">
              <a16:creationId xmlns:a16="http://schemas.microsoft.com/office/drawing/2014/main" id="{67481266-498F-428D-A015-44967A1F5F3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5930713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399</xdr:row>
      <xdr:rowOff>0</xdr:rowOff>
    </xdr:from>
    <xdr:ext cx="1585" cy="26924"/>
    <xdr:pic>
      <xdr:nvPicPr>
        <xdr:cNvPr id="497" name="Image 496" descr="C:\Documents and Settings\LESSOUEDI\Bureau\logo\logo_rotatif.gif">
          <a:extLst>
            <a:ext uri="{FF2B5EF4-FFF2-40B4-BE49-F238E27FC236}">
              <a16:creationId xmlns:a16="http://schemas.microsoft.com/office/drawing/2014/main" id="{6A461187-6A27-45AD-ACF1-7A9F2439811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5930713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399</xdr:row>
      <xdr:rowOff>0</xdr:rowOff>
    </xdr:from>
    <xdr:ext cx="5450" cy="26924"/>
    <xdr:pic>
      <xdr:nvPicPr>
        <xdr:cNvPr id="498" name="Image 497" descr="C:\Documents and Settings\LESSOUEDI\Bureau\logo\logo_rotatif.gif">
          <a:extLst>
            <a:ext uri="{FF2B5EF4-FFF2-40B4-BE49-F238E27FC236}">
              <a16:creationId xmlns:a16="http://schemas.microsoft.com/office/drawing/2014/main" id="{109E4039-DF28-4A2C-9313-1DA32593B20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5930713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399</xdr:row>
      <xdr:rowOff>0</xdr:rowOff>
    </xdr:from>
    <xdr:ext cx="7736" cy="26924"/>
    <xdr:pic>
      <xdr:nvPicPr>
        <xdr:cNvPr id="499" name="Image 498" descr="C:\Documents and Settings\LESSOUEDI\Bureau\logo\logo_rotatif.gif">
          <a:extLst>
            <a:ext uri="{FF2B5EF4-FFF2-40B4-BE49-F238E27FC236}">
              <a16:creationId xmlns:a16="http://schemas.microsoft.com/office/drawing/2014/main" id="{9B12E505-3B9C-48EE-ACD5-FA39F2AE3C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5930713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412</xdr:row>
      <xdr:rowOff>0</xdr:rowOff>
    </xdr:from>
    <xdr:ext cx="1572" cy="26924"/>
    <xdr:pic>
      <xdr:nvPicPr>
        <xdr:cNvPr id="500" name="Image 499" descr="C:\Documents and Settings\LESSOUEDI\Bureau\logo\logo_rotatif.gif">
          <a:extLst>
            <a:ext uri="{FF2B5EF4-FFF2-40B4-BE49-F238E27FC236}">
              <a16:creationId xmlns:a16="http://schemas.microsoft.com/office/drawing/2014/main" id="{7B676BF0-2535-42CC-A0FF-C81B554AD8C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5930713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412</xdr:row>
      <xdr:rowOff>0</xdr:rowOff>
    </xdr:from>
    <xdr:ext cx="1585" cy="26924"/>
    <xdr:pic>
      <xdr:nvPicPr>
        <xdr:cNvPr id="501" name="Image 500" descr="C:\Documents and Settings\LESSOUEDI\Bureau\logo\logo_rotatif.gif">
          <a:extLst>
            <a:ext uri="{FF2B5EF4-FFF2-40B4-BE49-F238E27FC236}">
              <a16:creationId xmlns:a16="http://schemas.microsoft.com/office/drawing/2014/main" id="{C247D153-6697-4EE7-A08C-CE09AC8FA46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5930713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412</xdr:row>
      <xdr:rowOff>0</xdr:rowOff>
    </xdr:from>
    <xdr:ext cx="5450" cy="26924"/>
    <xdr:pic>
      <xdr:nvPicPr>
        <xdr:cNvPr id="502" name="Image 501" descr="C:\Documents and Settings\LESSOUEDI\Bureau\logo\logo_rotatif.gif">
          <a:extLst>
            <a:ext uri="{FF2B5EF4-FFF2-40B4-BE49-F238E27FC236}">
              <a16:creationId xmlns:a16="http://schemas.microsoft.com/office/drawing/2014/main" id="{01652AA0-EFC7-4325-87C5-E90415E0CBE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5930713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412</xdr:row>
      <xdr:rowOff>0</xdr:rowOff>
    </xdr:from>
    <xdr:ext cx="7736" cy="26924"/>
    <xdr:pic>
      <xdr:nvPicPr>
        <xdr:cNvPr id="503" name="Image 502" descr="C:\Documents and Settings\LESSOUEDI\Bureau\logo\logo_rotatif.gif">
          <a:extLst>
            <a:ext uri="{FF2B5EF4-FFF2-40B4-BE49-F238E27FC236}">
              <a16:creationId xmlns:a16="http://schemas.microsoft.com/office/drawing/2014/main" id="{0AF84E78-28E2-4AAE-98A5-B44DE461E2A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5930713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424</xdr:row>
      <xdr:rowOff>0</xdr:rowOff>
    </xdr:from>
    <xdr:ext cx="1572" cy="26924"/>
    <xdr:pic>
      <xdr:nvPicPr>
        <xdr:cNvPr id="504" name="Image 503" descr="C:\Documents and Settings\LESSOUEDI\Bureau\logo\logo_rotatif.gif">
          <a:extLst>
            <a:ext uri="{FF2B5EF4-FFF2-40B4-BE49-F238E27FC236}">
              <a16:creationId xmlns:a16="http://schemas.microsoft.com/office/drawing/2014/main" id="{67F4A7F5-1411-4C1B-8660-C874C6ACAF9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5988" y="5930713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424</xdr:row>
      <xdr:rowOff>0</xdr:rowOff>
    </xdr:from>
    <xdr:ext cx="1585" cy="26924"/>
    <xdr:pic>
      <xdr:nvPicPr>
        <xdr:cNvPr id="505" name="Image 504" descr="C:\Documents and Settings\LESSOUEDI\Bureau\logo\logo_rotatif.gif">
          <a:extLst>
            <a:ext uri="{FF2B5EF4-FFF2-40B4-BE49-F238E27FC236}">
              <a16:creationId xmlns:a16="http://schemas.microsoft.com/office/drawing/2014/main" id="{6ED2DBA8-C7EC-4D24-AB00-FEFFEAF3E57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5988" y="5930713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424</xdr:row>
      <xdr:rowOff>0</xdr:rowOff>
    </xdr:from>
    <xdr:ext cx="5450" cy="26924"/>
    <xdr:pic>
      <xdr:nvPicPr>
        <xdr:cNvPr id="506" name="Image 505" descr="C:\Documents and Settings\LESSOUEDI\Bureau\logo\logo_rotatif.gif">
          <a:extLst>
            <a:ext uri="{FF2B5EF4-FFF2-40B4-BE49-F238E27FC236}">
              <a16:creationId xmlns:a16="http://schemas.microsoft.com/office/drawing/2014/main" id="{A9EB10D1-14DA-44A8-A06F-E633AFB4C2D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20065" y="5930713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424</xdr:row>
      <xdr:rowOff>0</xdr:rowOff>
    </xdr:from>
    <xdr:ext cx="7736" cy="26924"/>
    <xdr:pic>
      <xdr:nvPicPr>
        <xdr:cNvPr id="507" name="Image 506" descr="C:\Documents and Settings\LESSOUEDI\Bureau\logo\logo_rotatif.gif">
          <a:extLst>
            <a:ext uri="{FF2B5EF4-FFF2-40B4-BE49-F238E27FC236}">
              <a16:creationId xmlns:a16="http://schemas.microsoft.com/office/drawing/2014/main" id="{EFADA1CF-93FB-4C46-A44F-3453AD4E421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20065" y="5930713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436</xdr:row>
      <xdr:rowOff>0</xdr:rowOff>
    </xdr:from>
    <xdr:ext cx="1572" cy="26924"/>
    <xdr:pic>
      <xdr:nvPicPr>
        <xdr:cNvPr id="508" name="Image 507" descr="C:\Documents and Settings\LESSOUEDI\Bureau\logo\logo_rotatif.gif">
          <a:extLst>
            <a:ext uri="{FF2B5EF4-FFF2-40B4-BE49-F238E27FC236}">
              <a16:creationId xmlns:a16="http://schemas.microsoft.com/office/drawing/2014/main" id="{B3E1A74C-BCB6-4FC3-808E-0FC7AB5AF7C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3552" y="59096413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436</xdr:row>
      <xdr:rowOff>0</xdr:rowOff>
    </xdr:from>
    <xdr:ext cx="1585" cy="26924"/>
    <xdr:pic>
      <xdr:nvPicPr>
        <xdr:cNvPr id="509" name="Image 508" descr="C:\Documents and Settings\LESSOUEDI\Bureau\logo\logo_rotatif.gif">
          <a:extLst>
            <a:ext uri="{FF2B5EF4-FFF2-40B4-BE49-F238E27FC236}">
              <a16:creationId xmlns:a16="http://schemas.microsoft.com/office/drawing/2014/main" id="{C581EB07-86DA-4ED7-87EE-19D78A19A3D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3552" y="59096413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436</xdr:row>
      <xdr:rowOff>0</xdr:rowOff>
    </xdr:from>
    <xdr:ext cx="5450" cy="26924"/>
    <xdr:pic>
      <xdr:nvPicPr>
        <xdr:cNvPr id="510" name="Image 509" descr="C:\Documents and Settings\LESSOUEDI\Bureau\logo\logo_rotatif.gif">
          <a:extLst>
            <a:ext uri="{FF2B5EF4-FFF2-40B4-BE49-F238E27FC236}">
              <a16:creationId xmlns:a16="http://schemas.microsoft.com/office/drawing/2014/main" id="{28A17CE7-B48E-45DB-A6E3-FCFE52009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9468" y="59096413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436</xdr:row>
      <xdr:rowOff>0</xdr:rowOff>
    </xdr:from>
    <xdr:ext cx="7736" cy="26924"/>
    <xdr:pic>
      <xdr:nvPicPr>
        <xdr:cNvPr id="511" name="Image 510" descr="C:\Documents and Settings\LESSOUEDI\Bureau\logo\logo_rotatif.gif">
          <a:extLst>
            <a:ext uri="{FF2B5EF4-FFF2-40B4-BE49-F238E27FC236}">
              <a16:creationId xmlns:a16="http://schemas.microsoft.com/office/drawing/2014/main" id="{647ED1D3-9B8D-4CF0-A039-DD087F1EC83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09468" y="59096413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447</xdr:row>
      <xdr:rowOff>0</xdr:rowOff>
    </xdr:from>
    <xdr:ext cx="1572" cy="26924"/>
    <xdr:pic>
      <xdr:nvPicPr>
        <xdr:cNvPr id="512" name="Image 511" descr="C:\Documents and Settings\LESSOUEDI\Bureau\logo\logo_rotatif.gif">
          <a:extLst>
            <a:ext uri="{FF2B5EF4-FFF2-40B4-BE49-F238E27FC236}">
              <a16:creationId xmlns:a16="http://schemas.microsoft.com/office/drawing/2014/main" id="{07106834-9BE7-406A-A722-0A3A7CDB62C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23552" y="59096413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447</xdr:row>
      <xdr:rowOff>0</xdr:rowOff>
    </xdr:from>
    <xdr:ext cx="1585" cy="26924"/>
    <xdr:pic>
      <xdr:nvPicPr>
        <xdr:cNvPr id="513" name="Image 512" descr="C:\Documents and Settings\LESSOUEDI\Bureau\logo\logo_rotatif.gif">
          <a:extLst>
            <a:ext uri="{FF2B5EF4-FFF2-40B4-BE49-F238E27FC236}">
              <a16:creationId xmlns:a16="http://schemas.microsoft.com/office/drawing/2014/main" id="{4F561F4B-44CB-4A7D-AB18-01ABA9B821E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23552" y="59096413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447</xdr:row>
      <xdr:rowOff>0</xdr:rowOff>
    </xdr:from>
    <xdr:ext cx="5450" cy="26924"/>
    <xdr:pic>
      <xdr:nvPicPr>
        <xdr:cNvPr id="514" name="Image 513" descr="C:\Documents and Settings\LESSOUEDI\Bureau\logo\logo_rotatif.gif">
          <a:extLst>
            <a:ext uri="{FF2B5EF4-FFF2-40B4-BE49-F238E27FC236}">
              <a16:creationId xmlns:a16="http://schemas.microsoft.com/office/drawing/2014/main" id="{6762433A-5709-4624-AD97-D574496192E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9468" y="59096413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447</xdr:row>
      <xdr:rowOff>0</xdr:rowOff>
    </xdr:from>
    <xdr:ext cx="7736" cy="26924"/>
    <xdr:pic>
      <xdr:nvPicPr>
        <xdr:cNvPr id="515" name="Image 514" descr="C:\Documents and Settings\LESSOUEDI\Bureau\logo\logo_rotatif.gif">
          <a:extLst>
            <a:ext uri="{FF2B5EF4-FFF2-40B4-BE49-F238E27FC236}">
              <a16:creationId xmlns:a16="http://schemas.microsoft.com/office/drawing/2014/main" id="{52E3D3FA-F7A7-498D-9CF2-3C259FF02AE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09468" y="59096413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459</xdr:row>
      <xdr:rowOff>0</xdr:rowOff>
    </xdr:from>
    <xdr:ext cx="1572" cy="26924"/>
    <xdr:pic>
      <xdr:nvPicPr>
        <xdr:cNvPr id="18" name="Image 17" descr="C:\Documents and Settings\LESSOUEDI\Bureau\logo\logo_rotatif.gif">
          <a:extLst>
            <a:ext uri="{FF2B5EF4-FFF2-40B4-BE49-F238E27FC236}">
              <a16:creationId xmlns:a16="http://schemas.microsoft.com/office/drawing/2014/main" id="{31B69207-FD57-4211-A8C5-B84B7F83171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5505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459</xdr:row>
      <xdr:rowOff>0</xdr:rowOff>
    </xdr:from>
    <xdr:ext cx="1585" cy="26924"/>
    <xdr:pic>
      <xdr:nvPicPr>
        <xdr:cNvPr id="19" name="Image 18" descr="C:\Documents and Settings\LESSOUEDI\Bureau\logo\logo_rotatif.gif">
          <a:extLst>
            <a:ext uri="{FF2B5EF4-FFF2-40B4-BE49-F238E27FC236}">
              <a16:creationId xmlns:a16="http://schemas.microsoft.com/office/drawing/2014/main" id="{F6C3741D-F355-4D80-AE4C-130A94CE651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5505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459</xdr:row>
      <xdr:rowOff>0</xdr:rowOff>
    </xdr:from>
    <xdr:ext cx="5450" cy="26924"/>
    <xdr:pic>
      <xdr:nvPicPr>
        <xdr:cNvPr id="20" name="Image 19" descr="C:\Documents and Settings\LESSOUEDI\Bureau\logo\logo_rotatif.gif">
          <a:extLst>
            <a:ext uri="{FF2B5EF4-FFF2-40B4-BE49-F238E27FC236}">
              <a16:creationId xmlns:a16="http://schemas.microsoft.com/office/drawing/2014/main" id="{AC42AC84-2AD1-49F1-8FBC-EA7FF894732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5505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459</xdr:row>
      <xdr:rowOff>0</xdr:rowOff>
    </xdr:from>
    <xdr:ext cx="7736" cy="26924"/>
    <xdr:pic>
      <xdr:nvPicPr>
        <xdr:cNvPr id="21" name="Image 20" descr="C:\Documents and Settings\LESSOUEDI\Bureau\logo\logo_rotatif.gif">
          <a:extLst>
            <a:ext uri="{FF2B5EF4-FFF2-40B4-BE49-F238E27FC236}">
              <a16:creationId xmlns:a16="http://schemas.microsoft.com/office/drawing/2014/main" id="{FA9B990B-50CF-4EB5-8701-19EEB9B645E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5505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471</xdr:row>
      <xdr:rowOff>0</xdr:rowOff>
    </xdr:from>
    <xdr:ext cx="1572" cy="26924"/>
    <xdr:pic>
      <xdr:nvPicPr>
        <xdr:cNvPr id="30" name="Image 29" descr="C:\Documents and Settings\LESSOUEDI\Bureau\logo\logo_rotatif.gif">
          <a:extLst>
            <a:ext uri="{FF2B5EF4-FFF2-40B4-BE49-F238E27FC236}">
              <a16:creationId xmlns:a16="http://schemas.microsoft.com/office/drawing/2014/main" id="{AFD8F808-2184-4F0E-9423-FF75DC4BD41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742039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471</xdr:row>
      <xdr:rowOff>0</xdr:rowOff>
    </xdr:from>
    <xdr:ext cx="1585" cy="26924"/>
    <xdr:pic>
      <xdr:nvPicPr>
        <xdr:cNvPr id="31" name="Image 30" descr="C:\Documents and Settings\LESSOUEDI\Bureau\logo\logo_rotatif.gif">
          <a:extLst>
            <a:ext uri="{FF2B5EF4-FFF2-40B4-BE49-F238E27FC236}">
              <a16:creationId xmlns:a16="http://schemas.microsoft.com/office/drawing/2014/main" id="{10A93A94-ADCC-45D9-88CD-57B3F2A359A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742039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471</xdr:row>
      <xdr:rowOff>0</xdr:rowOff>
    </xdr:from>
    <xdr:ext cx="5450" cy="26924"/>
    <xdr:pic>
      <xdr:nvPicPr>
        <xdr:cNvPr id="32" name="Image 31" descr="C:\Documents and Settings\LESSOUEDI\Bureau\logo\logo_rotatif.gif">
          <a:extLst>
            <a:ext uri="{FF2B5EF4-FFF2-40B4-BE49-F238E27FC236}">
              <a16:creationId xmlns:a16="http://schemas.microsoft.com/office/drawing/2014/main" id="{E6879C57-2A32-487B-97FF-D019B43412E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742039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471</xdr:row>
      <xdr:rowOff>0</xdr:rowOff>
    </xdr:from>
    <xdr:ext cx="7736" cy="26924"/>
    <xdr:pic>
      <xdr:nvPicPr>
        <xdr:cNvPr id="33" name="Image 32" descr="C:\Documents and Settings\LESSOUEDI\Bureau\logo\logo_rotatif.gif">
          <a:extLst>
            <a:ext uri="{FF2B5EF4-FFF2-40B4-BE49-F238E27FC236}">
              <a16:creationId xmlns:a16="http://schemas.microsoft.com/office/drawing/2014/main" id="{60070637-7AB7-4576-9262-6B150E42BC5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742039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482</xdr:row>
      <xdr:rowOff>0</xdr:rowOff>
    </xdr:from>
    <xdr:ext cx="1572" cy="26924"/>
    <xdr:pic>
      <xdr:nvPicPr>
        <xdr:cNvPr id="34" name="Image 33" descr="C:\Documents and Settings\LESSOUEDI\Bureau\logo\logo_rotatif.gif">
          <a:extLst>
            <a:ext uri="{FF2B5EF4-FFF2-40B4-BE49-F238E27FC236}">
              <a16:creationId xmlns:a16="http://schemas.microsoft.com/office/drawing/2014/main" id="{314A1B78-F169-4803-8447-B016001B1F5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742039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482</xdr:row>
      <xdr:rowOff>0</xdr:rowOff>
    </xdr:from>
    <xdr:ext cx="1585" cy="26924"/>
    <xdr:pic>
      <xdr:nvPicPr>
        <xdr:cNvPr id="35" name="Image 34" descr="C:\Documents and Settings\LESSOUEDI\Bureau\logo\logo_rotatif.gif">
          <a:extLst>
            <a:ext uri="{FF2B5EF4-FFF2-40B4-BE49-F238E27FC236}">
              <a16:creationId xmlns:a16="http://schemas.microsoft.com/office/drawing/2014/main" id="{C7649686-D695-4867-BB5B-81C1B2C5250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742039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482</xdr:row>
      <xdr:rowOff>0</xdr:rowOff>
    </xdr:from>
    <xdr:ext cx="5450" cy="26924"/>
    <xdr:pic>
      <xdr:nvPicPr>
        <xdr:cNvPr id="36" name="Image 35" descr="C:\Documents and Settings\LESSOUEDI\Bureau\logo\logo_rotatif.gif">
          <a:extLst>
            <a:ext uri="{FF2B5EF4-FFF2-40B4-BE49-F238E27FC236}">
              <a16:creationId xmlns:a16="http://schemas.microsoft.com/office/drawing/2014/main" id="{6A5EC3F2-9B7E-4CE5-BFBA-F38048184D8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742039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482</xdr:row>
      <xdr:rowOff>0</xdr:rowOff>
    </xdr:from>
    <xdr:ext cx="7736" cy="26924"/>
    <xdr:pic>
      <xdr:nvPicPr>
        <xdr:cNvPr id="37" name="Image 36" descr="C:\Documents and Settings\LESSOUEDI\Bureau\logo\logo_rotatif.gif">
          <a:extLst>
            <a:ext uri="{FF2B5EF4-FFF2-40B4-BE49-F238E27FC236}">
              <a16:creationId xmlns:a16="http://schemas.microsoft.com/office/drawing/2014/main" id="{22EC25B9-59DA-4F83-B24D-3AC4786A22C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742039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493</xdr:row>
      <xdr:rowOff>0</xdr:rowOff>
    </xdr:from>
    <xdr:ext cx="1572" cy="26924"/>
    <xdr:pic>
      <xdr:nvPicPr>
        <xdr:cNvPr id="38" name="Image 37" descr="C:\Documents and Settings\LESSOUEDI\Bureau\logo\logo_rotatif.gif">
          <a:extLst>
            <a:ext uri="{FF2B5EF4-FFF2-40B4-BE49-F238E27FC236}">
              <a16:creationId xmlns:a16="http://schemas.microsoft.com/office/drawing/2014/main" id="{FECFFDD3-7E5E-432E-847C-7E220B277E2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742039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493</xdr:row>
      <xdr:rowOff>0</xdr:rowOff>
    </xdr:from>
    <xdr:ext cx="1585" cy="26924"/>
    <xdr:pic>
      <xdr:nvPicPr>
        <xdr:cNvPr id="39" name="Image 38" descr="C:\Documents and Settings\LESSOUEDI\Bureau\logo\logo_rotatif.gif">
          <a:extLst>
            <a:ext uri="{FF2B5EF4-FFF2-40B4-BE49-F238E27FC236}">
              <a16:creationId xmlns:a16="http://schemas.microsoft.com/office/drawing/2014/main" id="{98206B47-334D-43C2-8E62-18B40AF7C7E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742039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493</xdr:row>
      <xdr:rowOff>0</xdr:rowOff>
    </xdr:from>
    <xdr:ext cx="5450" cy="26924"/>
    <xdr:pic>
      <xdr:nvPicPr>
        <xdr:cNvPr id="40" name="Image 39" descr="C:\Documents and Settings\LESSOUEDI\Bureau\logo\logo_rotatif.gif">
          <a:extLst>
            <a:ext uri="{FF2B5EF4-FFF2-40B4-BE49-F238E27FC236}">
              <a16:creationId xmlns:a16="http://schemas.microsoft.com/office/drawing/2014/main" id="{0EE8A851-5C9C-4FED-8DC6-52546CBC1A8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742039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493</xdr:row>
      <xdr:rowOff>0</xdr:rowOff>
    </xdr:from>
    <xdr:ext cx="7736" cy="26924"/>
    <xdr:pic>
      <xdr:nvPicPr>
        <xdr:cNvPr id="41" name="Image 40" descr="C:\Documents and Settings\LESSOUEDI\Bureau\logo\logo_rotatif.gif">
          <a:extLst>
            <a:ext uri="{FF2B5EF4-FFF2-40B4-BE49-F238E27FC236}">
              <a16:creationId xmlns:a16="http://schemas.microsoft.com/office/drawing/2014/main" id="{F138A522-3E9A-4EFB-A2E5-4771A6D35FC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742039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505</xdr:row>
      <xdr:rowOff>0</xdr:rowOff>
    </xdr:from>
    <xdr:ext cx="1572" cy="26924"/>
    <xdr:pic>
      <xdr:nvPicPr>
        <xdr:cNvPr id="42" name="Image 41" descr="C:\Documents and Settings\LESSOUEDI\Bureau\logo\logo_rotatif.gif">
          <a:extLst>
            <a:ext uri="{FF2B5EF4-FFF2-40B4-BE49-F238E27FC236}">
              <a16:creationId xmlns:a16="http://schemas.microsoft.com/office/drawing/2014/main" id="{AF924845-0DCE-4E4E-9BF6-647EC6E1382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742039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505</xdr:row>
      <xdr:rowOff>0</xdr:rowOff>
    </xdr:from>
    <xdr:ext cx="1585" cy="26924"/>
    <xdr:pic>
      <xdr:nvPicPr>
        <xdr:cNvPr id="43" name="Image 42" descr="C:\Documents and Settings\LESSOUEDI\Bureau\logo\logo_rotatif.gif">
          <a:extLst>
            <a:ext uri="{FF2B5EF4-FFF2-40B4-BE49-F238E27FC236}">
              <a16:creationId xmlns:a16="http://schemas.microsoft.com/office/drawing/2014/main" id="{1893DD51-B6AD-4106-BA09-B352902BD03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742039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505</xdr:row>
      <xdr:rowOff>0</xdr:rowOff>
    </xdr:from>
    <xdr:ext cx="5450" cy="26924"/>
    <xdr:pic>
      <xdr:nvPicPr>
        <xdr:cNvPr id="44" name="Image 43" descr="C:\Documents and Settings\LESSOUEDI\Bureau\logo\logo_rotatif.gif">
          <a:extLst>
            <a:ext uri="{FF2B5EF4-FFF2-40B4-BE49-F238E27FC236}">
              <a16:creationId xmlns:a16="http://schemas.microsoft.com/office/drawing/2014/main" id="{2E30915D-059C-499C-8E67-4E35F9DAAB2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742039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505</xdr:row>
      <xdr:rowOff>0</xdr:rowOff>
    </xdr:from>
    <xdr:ext cx="7736" cy="26924"/>
    <xdr:pic>
      <xdr:nvPicPr>
        <xdr:cNvPr id="45" name="Image 44" descr="C:\Documents and Settings\LESSOUEDI\Bureau\logo\logo_rotatif.gif">
          <a:extLst>
            <a:ext uri="{FF2B5EF4-FFF2-40B4-BE49-F238E27FC236}">
              <a16:creationId xmlns:a16="http://schemas.microsoft.com/office/drawing/2014/main" id="{0FBC7267-2D2B-4F93-868F-25E6B7B73FF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742039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517</xdr:row>
      <xdr:rowOff>0</xdr:rowOff>
    </xdr:from>
    <xdr:ext cx="1572" cy="26924"/>
    <xdr:pic>
      <xdr:nvPicPr>
        <xdr:cNvPr id="46" name="Image 45" descr="C:\Documents and Settings\LESSOUEDI\Bureau\logo\logo_rotatif.gif">
          <a:extLst>
            <a:ext uri="{FF2B5EF4-FFF2-40B4-BE49-F238E27FC236}">
              <a16:creationId xmlns:a16="http://schemas.microsoft.com/office/drawing/2014/main" id="{A55E9747-0C6D-499A-8663-0062866DA4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7742039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517</xdr:row>
      <xdr:rowOff>0</xdr:rowOff>
    </xdr:from>
    <xdr:ext cx="1585" cy="26924"/>
    <xdr:pic>
      <xdr:nvPicPr>
        <xdr:cNvPr id="47" name="Image 46" descr="C:\Documents and Settings\LESSOUEDI\Bureau\logo\logo_rotatif.gif">
          <a:extLst>
            <a:ext uri="{FF2B5EF4-FFF2-40B4-BE49-F238E27FC236}">
              <a16:creationId xmlns:a16="http://schemas.microsoft.com/office/drawing/2014/main" id="{1B33AC0F-3666-4FBE-9134-8978537CA3B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7742039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517</xdr:row>
      <xdr:rowOff>0</xdr:rowOff>
    </xdr:from>
    <xdr:ext cx="5450" cy="26924"/>
    <xdr:pic>
      <xdr:nvPicPr>
        <xdr:cNvPr id="48" name="Image 47" descr="C:\Documents and Settings\LESSOUEDI\Bureau\logo\logo_rotatif.gif">
          <a:extLst>
            <a:ext uri="{FF2B5EF4-FFF2-40B4-BE49-F238E27FC236}">
              <a16:creationId xmlns:a16="http://schemas.microsoft.com/office/drawing/2014/main" id="{03BDACBB-E83A-4161-81E2-CF5C96A290D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7742039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517</xdr:row>
      <xdr:rowOff>0</xdr:rowOff>
    </xdr:from>
    <xdr:ext cx="7736" cy="26924"/>
    <xdr:pic>
      <xdr:nvPicPr>
        <xdr:cNvPr id="49" name="Image 48" descr="C:\Documents and Settings\LESSOUEDI\Bureau\logo\logo_rotatif.gif">
          <a:extLst>
            <a:ext uri="{FF2B5EF4-FFF2-40B4-BE49-F238E27FC236}">
              <a16:creationId xmlns:a16="http://schemas.microsoft.com/office/drawing/2014/main" id="{3FB299B2-445A-40EF-8756-08B2B56D287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7742039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529</xdr:row>
      <xdr:rowOff>0</xdr:rowOff>
    </xdr:from>
    <xdr:ext cx="1572" cy="26924"/>
    <xdr:pic>
      <xdr:nvPicPr>
        <xdr:cNvPr id="54" name="Image 53" descr="C:\Documents and Settings\LESSOUEDI\Bureau\logo\logo_rotatif.gif">
          <a:extLst>
            <a:ext uri="{FF2B5EF4-FFF2-40B4-BE49-F238E27FC236}">
              <a16:creationId xmlns:a16="http://schemas.microsoft.com/office/drawing/2014/main" id="{22BD0E96-A82E-442F-8CAE-D0A43B1127C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8605242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529</xdr:row>
      <xdr:rowOff>0</xdr:rowOff>
    </xdr:from>
    <xdr:ext cx="1585" cy="26924"/>
    <xdr:pic>
      <xdr:nvPicPr>
        <xdr:cNvPr id="55" name="Image 54" descr="C:\Documents and Settings\LESSOUEDI\Bureau\logo\logo_rotatif.gif">
          <a:extLst>
            <a:ext uri="{FF2B5EF4-FFF2-40B4-BE49-F238E27FC236}">
              <a16:creationId xmlns:a16="http://schemas.microsoft.com/office/drawing/2014/main" id="{2061136D-AFF8-4971-A6C2-991DEE3B4B3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8605242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529</xdr:row>
      <xdr:rowOff>0</xdr:rowOff>
    </xdr:from>
    <xdr:ext cx="5450" cy="26924"/>
    <xdr:pic>
      <xdr:nvPicPr>
        <xdr:cNvPr id="56" name="Image 55" descr="C:\Documents and Settings\LESSOUEDI\Bureau\logo\logo_rotatif.gif">
          <a:extLst>
            <a:ext uri="{FF2B5EF4-FFF2-40B4-BE49-F238E27FC236}">
              <a16:creationId xmlns:a16="http://schemas.microsoft.com/office/drawing/2014/main" id="{93CA2834-D38C-4BE8-9016-3F765EAE754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8605242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529</xdr:row>
      <xdr:rowOff>0</xdr:rowOff>
    </xdr:from>
    <xdr:ext cx="7736" cy="26924"/>
    <xdr:pic>
      <xdr:nvPicPr>
        <xdr:cNvPr id="57" name="Image 56" descr="C:\Documents and Settings\LESSOUEDI\Bureau\logo\logo_rotatif.gif">
          <a:extLst>
            <a:ext uri="{FF2B5EF4-FFF2-40B4-BE49-F238E27FC236}">
              <a16:creationId xmlns:a16="http://schemas.microsoft.com/office/drawing/2014/main" id="{CAF52B37-319B-430B-A078-C8579052CDF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8605242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541</xdr:row>
      <xdr:rowOff>0</xdr:rowOff>
    </xdr:from>
    <xdr:ext cx="1572" cy="26924"/>
    <xdr:pic>
      <xdr:nvPicPr>
        <xdr:cNvPr id="58" name="Image 57" descr="C:\Documents and Settings\LESSOUEDI\Bureau\logo\logo_rotatif.gif">
          <a:extLst>
            <a:ext uri="{FF2B5EF4-FFF2-40B4-BE49-F238E27FC236}">
              <a16:creationId xmlns:a16="http://schemas.microsoft.com/office/drawing/2014/main" id="{27F4BCC4-30F3-4862-B279-5681C690418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8605242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541</xdr:row>
      <xdr:rowOff>0</xdr:rowOff>
    </xdr:from>
    <xdr:ext cx="1585" cy="26924"/>
    <xdr:pic>
      <xdr:nvPicPr>
        <xdr:cNvPr id="59" name="Image 58" descr="C:\Documents and Settings\LESSOUEDI\Bureau\logo\logo_rotatif.gif">
          <a:extLst>
            <a:ext uri="{FF2B5EF4-FFF2-40B4-BE49-F238E27FC236}">
              <a16:creationId xmlns:a16="http://schemas.microsoft.com/office/drawing/2014/main" id="{B3B2705E-E43D-4266-A6EC-FF953445844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8605242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541</xdr:row>
      <xdr:rowOff>0</xdr:rowOff>
    </xdr:from>
    <xdr:ext cx="5450" cy="26924"/>
    <xdr:pic>
      <xdr:nvPicPr>
        <xdr:cNvPr id="60" name="Image 59" descr="C:\Documents and Settings\LESSOUEDI\Bureau\logo\logo_rotatif.gif">
          <a:extLst>
            <a:ext uri="{FF2B5EF4-FFF2-40B4-BE49-F238E27FC236}">
              <a16:creationId xmlns:a16="http://schemas.microsoft.com/office/drawing/2014/main" id="{CBDD41D1-EE07-4C96-8D7F-254ED92E550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8605242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541</xdr:row>
      <xdr:rowOff>0</xdr:rowOff>
    </xdr:from>
    <xdr:ext cx="7736" cy="26924"/>
    <xdr:pic>
      <xdr:nvPicPr>
        <xdr:cNvPr id="61" name="Image 60" descr="C:\Documents and Settings\LESSOUEDI\Bureau\logo\logo_rotatif.gif">
          <a:extLst>
            <a:ext uri="{FF2B5EF4-FFF2-40B4-BE49-F238E27FC236}">
              <a16:creationId xmlns:a16="http://schemas.microsoft.com/office/drawing/2014/main" id="{DA4A40BD-5AE1-4A5C-A99F-2AFCD0808A01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8605242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553</xdr:row>
      <xdr:rowOff>0</xdr:rowOff>
    </xdr:from>
    <xdr:ext cx="1572" cy="26924"/>
    <xdr:pic>
      <xdr:nvPicPr>
        <xdr:cNvPr id="62" name="Image 61" descr="C:\Documents and Settings\LESSOUEDI\Bureau\logo\logo_rotatif.gif">
          <a:extLst>
            <a:ext uri="{FF2B5EF4-FFF2-40B4-BE49-F238E27FC236}">
              <a16:creationId xmlns:a16="http://schemas.microsoft.com/office/drawing/2014/main" id="{C2304BE3-E110-4A48-96B4-67A485D04A6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8605242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553</xdr:row>
      <xdr:rowOff>0</xdr:rowOff>
    </xdr:from>
    <xdr:ext cx="1585" cy="26924"/>
    <xdr:pic>
      <xdr:nvPicPr>
        <xdr:cNvPr id="63" name="Image 62" descr="C:\Documents and Settings\LESSOUEDI\Bureau\logo\logo_rotatif.gif">
          <a:extLst>
            <a:ext uri="{FF2B5EF4-FFF2-40B4-BE49-F238E27FC236}">
              <a16:creationId xmlns:a16="http://schemas.microsoft.com/office/drawing/2014/main" id="{12B4E3D3-DDE4-4A7F-9B24-0D5CBBEEEBA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8605242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553</xdr:row>
      <xdr:rowOff>0</xdr:rowOff>
    </xdr:from>
    <xdr:ext cx="5450" cy="26924"/>
    <xdr:pic>
      <xdr:nvPicPr>
        <xdr:cNvPr id="460" name="Image 459" descr="C:\Documents and Settings\LESSOUEDI\Bureau\logo\logo_rotatif.gif">
          <a:extLst>
            <a:ext uri="{FF2B5EF4-FFF2-40B4-BE49-F238E27FC236}">
              <a16:creationId xmlns:a16="http://schemas.microsoft.com/office/drawing/2014/main" id="{BFB5ABD8-B52E-4953-89CA-F99103F3C81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8605242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553</xdr:row>
      <xdr:rowOff>0</xdr:rowOff>
    </xdr:from>
    <xdr:ext cx="7736" cy="26924"/>
    <xdr:pic>
      <xdr:nvPicPr>
        <xdr:cNvPr id="461" name="Image 460" descr="C:\Documents and Settings\LESSOUEDI\Bureau\logo\logo_rotatif.gif">
          <a:extLst>
            <a:ext uri="{FF2B5EF4-FFF2-40B4-BE49-F238E27FC236}">
              <a16:creationId xmlns:a16="http://schemas.microsoft.com/office/drawing/2014/main" id="{32798B27-8A44-405F-9F4A-9BE125F4844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8605242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565</xdr:row>
      <xdr:rowOff>0</xdr:rowOff>
    </xdr:from>
    <xdr:ext cx="1572" cy="26924"/>
    <xdr:pic>
      <xdr:nvPicPr>
        <xdr:cNvPr id="462" name="Image 461" descr="C:\Documents and Settings\LESSOUEDI\Bureau\logo\logo_rotatif.gif">
          <a:extLst>
            <a:ext uri="{FF2B5EF4-FFF2-40B4-BE49-F238E27FC236}">
              <a16:creationId xmlns:a16="http://schemas.microsoft.com/office/drawing/2014/main" id="{AA046FB1-799C-4386-AFE6-160B41D3630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8605242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565</xdr:row>
      <xdr:rowOff>0</xdr:rowOff>
    </xdr:from>
    <xdr:ext cx="1585" cy="26924"/>
    <xdr:pic>
      <xdr:nvPicPr>
        <xdr:cNvPr id="463" name="Image 462" descr="C:\Documents and Settings\LESSOUEDI\Bureau\logo\logo_rotatif.gif">
          <a:extLst>
            <a:ext uri="{FF2B5EF4-FFF2-40B4-BE49-F238E27FC236}">
              <a16:creationId xmlns:a16="http://schemas.microsoft.com/office/drawing/2014/main" id="{8C2DBA21-AB3A-4F8E-8030-510CDC8509B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8605242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565</xdr:row>
      <xdr:rowOff>0</xdr:rowOff>
    </xdr:from>
    <xdr:ext cx="5450" cy="26924"/>
    <xdr:pic>
      <xdr:nvPicPr>
        <xdr:cNvPr id="516" name="Image 515" descr="C:\Documents and Settings\LESSOUEDI\Bureau\logo\logo_rotatif.gif">
          <a:extLst>
            <a:ext uri="{FF2B5EF4-FFF2-40B4-BE49-F238E27FC236}">
              <a16:creationId xmlns:a16="http://schemas.microsoft.com/office/drawing/2014/main" id="{DCB779BE-A80E-4E67-8112-FE7270F99B4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86052422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565</xdr:row>
      <xdr:rowOff>0</xdr:rowOff>
    </xdr:from>
    <xdr:ext cx="7736" cy="26924"/>
    <xdr:pic>
      <xdr:nvPicPr>
        <xdr:cNvPr id="517" name="Image 516" descr="C:\Documents and Settings\LESSOUEDI\Bureau\logo\logo_rotatif.gif">
          <a:extLst>
            <a:ext uri="{FF2B5EF4-FFF2-40B4-BE49-F238E27FC236}">
              <a16:creationId xmlns:a16="http://schemas.microsoft.com/office/drawing/2014/main" id="{1D9D9218-20D7-4F7D-B2A2-A0DAA4E93FC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86052422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577</xdr:row>
      <xdr:rowOff>0</xdr:rowOff>
    </xdr:from>
    <xdr:ext cx="1572" cy="26924"/>
    <xdr:pic>
      <xdr:nvPicPr>
        <xdr:cNvPr id="518" name="Image 517" descr="C:\Documents and Settings\LESSOUEDI\Bureau\logo\logo_rotatif.gif">
          <a:extLst>
            <a:ext uri="{FF2B5EF4-FFF2-40B4-BE49-F238E27FC236}">
              <a16:creationId xmlns:a16="http://schemas.microsoft.com/office/drawing/2014/main" id="{AC16A0D9-5110-4462-AFF1-3A748748B9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9295804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577</xdr:row>
      <xdr:rowOff>0</xdr:rowOff>
    </xdr:from>
    <xdr:ext cx="1585" cy="26924"/>
    <xdr:pic>
      <xdr:nvPicPr>
        <xdr:cNvPr id="519" name="Image 518" descr="C:\Documents and Settings\LESSOUEDI\Bureau\logo\logo_rotatif.gif">
          <a:extLst>
            <a:ext uri="{FF2B5EF4-FFF2-40B4-BE49-F238E27FC236}">
              <a16:creationId xmlns:a16="http://schemas.microsoft.com/office/drawing/2014/main" id="{5C786249-EA10-485E-B35F-E3931159256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9295804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577</xdr:row>
      <xdr:rowOff>0</xdr:rowOff>
    </xdr:from>
    <xdr:ext cx="5450" cy="26924"/>
    <xdr:pic>
      <xdr:nvPicPr>
        <xdr:cNvPr id="520" name="Image 519" descr="C:\Documents and Settings\LESSOUEDI\Bureau\logo\logo_rotatif.gif">
          <a:extLst>
            <a:ext uri="{FF2B5EF4-FFF2-40B4-BE49-F238E27FC236}">
              <a16:creationId xmlns:a16="http://schemas.microsoft.com/office/drawing/2014/main" id="{663056F0-7836-430C-B12E-7FB1D996525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9295804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577</xdr:row>
      <xdr:rowOff>0</xdr:rowOff>
    </xdr:from>
    <xdr:ext cx="7736" cy="26924"/>
    <xdr:pic>
      <xdr:nvPicPr>
        <xdr:cNvPr id="521" name="Image 520" descr="C:\Documents and Settings\LESSOUEDI\Bureau\logo\logo_rotatif.gif">
          <a:extLst>
            <a:ext uri="{FF2B5EF4-FFF2-40B4-BE49-F238E27FC236}">
              <a16:creationId xmlns:a16="http://schemas.microsoft.com/office/drawing/2014/main" id="{B68CFEF1-5B7E-4BE1-94A5-E0BC0B40E57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9295804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589</xdr:row>
      <xdr:rowOff>0</xdr:rowOff>
    </xdr:from>
    <xdr:ext cx="1572" cy="26924"/>
    <xdr:pic>
      <xdr:nvPicPr>
        <xdr:cNvPr id="522" name="Image 521" descr="C:\Documents and Settings\LESSOUEDI\Bureau\logo\logo_rotatif.gif">
          <a:extLst>
            <a:ext uri="{FF2B5EF4-FFF2-40B4-BE49-F238E27FC236}">
              <a16:creationId xmlns:a16="http://schemas.microsoft.com/office/drawing/2014/main" id="{F3569153-15A6-401A-BD3B-0254F3E1B4A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92958047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589</xdr:row>
      <xdr:rowOff>0</xdr:rowOff>
    </xdr:from>
    <xdr:ext cx="1585" cy="26924"/>
    <xdr:pic>
      <xdr:nvPicPr>
        <xdr:cNvPr id="523" name="Image 522" descr="C:\Documents and Settings\LESSOUEDI\Bureau\logo\logo_rotatif.gif">
          <a:extLst>
            <a:ext uri="{FF2B5EF4-FFF2-40B4-BE49-F238E27FC236}">
              <a16:creationId xmlns:a16="http://schemas.microsoft.com/office/drawing/2014/main" id="{109C4F30-3CBB-4085-9FF4-2235540BE76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92958047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589</xdr:row>
      <xdr:rowOff>0</xdr:rowOff>
    </xdr:from>
    <xdr:ext cx="5450" cy="26924"/>
    <xdr:pic>
      <xdr:nvPicPr>
        <xdr:cNvPr id="524" name="Image 523" descr="C:\Documents and Settings\LESSOUEDI\Bureau\logo\logo_rotatif.gif">
          <a:extLst>
            <a:ext uri="{FF2B5EF4-FFF2-40B4-BE49-F238E27FC236}">
              <a16:creationId xmlns:a16="http://schemas.microsoft.com/office/drawing/2014/main" id="{99BB9954-8C04-4DB4-9039-7915CCDF652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92958047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589</xdr:row>
      <xdr:rowOff>0</xdr:rowOff>
    </xdr:from>
    <xdr:ext cx="7736" cy="26924"/>
    <xdr:pic>
      <xdr:nvPicPr>
        <xdr:cNvPr id="525" name="Image 524" descr="C:\Documents and Settings\LESSOUEDI\Bureau\logo\logo_rotatif.gif">
          <a:extLst>
            <a:ext uri="{FF2B5EF4-FFF2-40B4-BE49-F238E27FC236}">
              <a16:creationId xmlns:a16="http://schemas.microsoft.com/office/drawing/2014/main" id="{DDA2A6B1-BE8F-4A09-B846-3AB28C15A65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92958047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605</xdr:row>
      <xdr:rowOff>0</xdr:rowOff>
    </xdr:from>
    <xdr:ext cx="1572" cy="26924"/>
    <xdr:pic>
      <xdr:nvPicPr>
        <xdr:cNvPr id="526" name="Image 525" descr="C:\Documents and Settings\LESSOUEDI\Bureau\logo\logo_rotatif.gif">
          <a:extLst>
            <a:ext uri="{FF2B5EF4-FFF2-40B4-BE49-F238E27FC236}">
              <a16:creationId xmlns:a16="http://schemas.microsoft.com/office/drawing/2014/main" id="{ABEECB0D-D964-47AB-9328-9D8705FCEE0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99486641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605</xdr:row>
      <xdr:rowOff>0</xdr:rowOff>
    </xdr:from>
    <xdr:ext cx="1585" cy="26924"/>
    <xdr:pic>
      <xdr:nvPicPr>
        <xdr:cNvPr id="527" name="Image 526" descr="C:\Documents and Settings\LESSOUEDI\Bureau\logo\logo_rotatif.gif">
          <a:extLst>
            <a:ext uri="{FF2B5EF4-FFF2-40B4-BE49-F238E27FC236}">
              <a16:creationId xmlns:a16="http://schemas.microsoft.com/office/drawing/2014/main" id="{E9B06DFA-DF19-47C9-B36D-C18CF94CDCA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99486641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605</xdr:row>
      <xdr:rowOff>0</xdr:rowOff>
    </xdr:from>
    <xdr:ext cx="5450" cy="26924"/>
    <xdr:pic>
      <xdr:nvPicPr>
        <xdr:cNvPr id="528" name="Image 527" descr="C:\Documents and Settings\LESSOUEDI\Bureau\logo\logo_rotatif.gif">
          <a:extLst>
            <a:ext uri="{FF2B5EF4-FFF2-40B4-BE49-F238E27FC236}">
              <a16:creationId xmlns:a16="http://schemas.microsoft.com/office/drawing/2014/main" id="{1CBCCF31-5586-4BF2-9003-73AFE17E793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99486641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605</xdr:row>
      <xdr:rowOff>0</xdr:rowOff>
    </xdr:from>
    <xdr:ext cx="7736" cy="26924"/>
    <xdr:pic>
      <xdr:nvPicPr>
        <xdr:cNvPr id="529" name="Image 528" descr="C:\Documents and Settings\LESSOUEDI\Bureau\logo\logo_rotatif.gif">
          <a:extLst>
            <a:ext uri="{FF2B5EF4-FFF2-40B4-BE49-F238E27FC236}">
              <a16:creationId xmlns:a16="http://schemas.microsoft.com/office/drawing/2014/main" id="{0C115667-9D5B-4067-907E-BFA39F600AC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99486641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616</xdr:row>
      <xdr:rowOff>0</xdr:rowOff>
    </xdr:from>
    <xdr:ext cx="1572" cy="26924"/>
    <xdr:pic>
      <xdr:nvPicPr>
        <xdr:cNvPr id="530" name="Image 529" descr="C:\Documents and Settings\LESSOUEDI\Bureau\logo\logo_rotatif.gif">
          <a:extLst>
            <a:ext uri="{FF2B5EF4-FFF2-40B4-BE49-F238E27FC236}">
              <a16:creationId xmlns:a16="http://schemas.microsoft.com/office/drawing/2014/main" id="{53DE04BA-CA0C-4D0D-B1E5-CDB02EE60FE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04080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616</xdr:row>
      <xdr:rowOff>0</xdr:rowOff>
    </xdr:from>
    <xdr:ext cx="1585" cy="26924"/>
    <xdr:pic>
      <xdr:nvPicPr>
        <xdr:cNvPr id="531" name="Image 530" descr="C:\Documents and Settings\LESSOUEDI\Bureau\logo\logo_rotatif.gif">
          <a:extLst>
            <a:ext uri="{FF2B5EF4-FFF2-40B4-BE49-F238E27FC236}">
              <a16:creationId xmlns:a16="http://schemas.microsoft.com/office/drawing/2014/main" id="{7642F29E-298B-4AB4-9E4D-569109BA675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04080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616</xdr:row>
      <xdr:rowOff>0</xdr:rowOff>
    </xdr:from>
    <xdr:ext cx="5450" cy="26924"/>
    <xdr:pic>
      <xdr:nvPicPr>
        <xdr:cNvPr id="532" name="Image 531" descr="C:\Documents and Settings\LESSOUEDI\Bureau\logo\logo_rotatif.gif">
          <a:extLst>
            <a:ext uri="{FF2B5EF4-FFF2-40B4-BE49-F238E27FC236}">
              <a16:creationId xmlns:a16="http://schemas.microsoft.com/office/drawing/2014/main" id="{FDCCAAE7-B28F-40CF-85C0-8BC456D3C31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04080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616</xdr:row>
      <xdr:rowOff>0</xdr:rowOff>
    </xdr:from>
    <xdr:ext cx="7736" cy="26924"/>
    <xdr:pic>
      <xdr:nvPicPr>
        <xdr:cNvPr id="533" name="Image 532" descr="C:\Documents and Settings\LESSOUEDI\Bureau\logo\logo_rotatif.gif">
          <a:extLst>
            <a:ext uri="{FF2B5EF4-FFF2-40B4-BE49-F238E27FC236}">
              <a16:creationId xmlns:a16="http://schemas.microsoft.com/office/drawing/2014/main" id="{220558DC-BE00-45E2-8F35-9F691F650FE3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04080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628</xdr:row>
      <xdr:rowOff>0</xdr:rowOff>
    </xdr:from>
    <xdr:ext cx="1572" cy="26924"/>
    <xdr:pic>
      <xdr:nvPicPr>
        <xdr:cNvPr id="534" name="Image 533" descr="C:\Documents and Settings\LESSOUEDI\Bureau\logo\logo_rotatif.gif">
          <a:extLst>
            <a:ext uri="{FF2B5EF4-FFF2-40B4-BE49-F238E27FC236}">
              <a16:creationId xmlns:a16="http://schemas.microsoft.com/office/drawing/2014/main" id="{ABD4D770-5FA9-4985-AEDA-AD7C2C41F54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04080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628</xdr:row>
      <xdr:rowOff>0</xdr:rowOff>
    </xdr:from>
    <xdr:ext cx="1585" cy="26924"/>
    <xdr:pic>
      <xdr:nvPicPr>
        <xdr:cNvPr id="535" name="Image 534" descr="C:\Documents and Settings\LESSOUEDI\Bureau\logo\logo_rotatif.gif">
          <a:extLst>
            <a:ext uri="{FF2B5EF4-FFF2-40B4-BE49-F238E27FC236}">
              <a16:creationId xmlns:a16="http://schemas.microsoft.com/office/drawing/2014/main" id="{1620FEA5-1076-4C9A-94E7-05E4BD8ADB4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04080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628</xdr:row>
      <xdr:rowOff>0</xdr:rowOff>
    </xdr:from>
    <xdr:ext cx="5450" cy="26924"/>
    <xdr:pic>
      <xdr:nvPicPr>
        <xdr:cNvPr id="536" name="Image 535" descr="C:\Documents and Settings\LESSOUEDI\Bureau\logo\logo_rotatif.gif">
          <a:extLst>
            <a:ext uri="{FF2B5EF4-FFF2-40B4-BE49-F238E27FC236}">
              <a16:creationId xmlns:a16="http://schemas.microsoft.com/office/drawing/2014/main" id="{5D632D17-130F-4738-A1E1-BC6794F29CF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04080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628</xdr:row>
      <xdr:rowOff>0</xdr:rowOff>
    </xdr:from>
    <xdr:ext cx="7736" cy="26924"/>
    <xdr:pic>
      <xdr:nvPicPr>
        <xdr:cNvPr id="537" name="Image 536" descr="C:\Documents and Settings\LESSOUEDI\Bureau\logo\logo_rotatif.gif">
          <a:extLst>
            <a:ext uri="{FF2B5EF4-FFF2-40B4-BE49-F238E27FC236}">
              <a16:creationId xmlns:a16="http://schemas.microsoft.com/office/drawing/2014/main" id="{7F20F277-8CC9-4823-998B-7300E26A11B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04080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640</xdr:row>
      <xdr:rowOff>0</xdr:rowOff>
    </xdr:from>
    <xdr:ext cx="1572" cy="26924"/>
    <xdr:pic>
      <xdr:nvPicPr>
        <xdr:cNvPr id="538" name="Image 537" descr="C:\Documents and Settings\LESSOUEDI\Bureau\logo\logo_rotatif.gif">
          <a:extLst>
            <a:ext uri="{FF2B5EF4-FFF2-40B4-BE49-F238E27FC236}">
              <a16:creationId xmlns:a16="http://schemas.microsoft.com/office/drawing/2014/main" id="{2B5947F9-237C-4932-B76B-18282BEDF70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04080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640</xdr:row>
      <xdr:rowOff>0</xdr:rowOff>
    </xdr:from>
    <xdr:ext cx="1585" cy="26924"/>
    <xdr:pic>
      <xdr:nvPicPr>
        <xdr:cNvPr id="539" name="Image 538" descr="C:\Documents and Settings\LESSOUEDI\Bureau\logo\logo_rotatif.gif">
          <a:extLst>
            <a:ext uri="{FF2B5EF4-FFF2-40B4-BE49-F238E27FC236}">
              <a16:creationId xmlns:a16="http://schemas.microsoft.com/office/drawing/2014/main" id="{613925D2-0D9F-45CD-A25B-F3418F105F0B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04080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640</xdr:row>
      <xdr:rowOff>0</xdr:rowOff>
    </xdr:from>
    <xdr:ext cx="5450" cy="26924"/>
    <xdr:pic>
      <xdr:nvPicPr>
        <xdr:cNvPr id="540" name="Image 539" descr="C:\Documents and Settings\LESSOUEDI\Bureau\logo\logo_rotatif.gif">
          <a:extLst>
            <a:ext uri="{FF2B5EF4-FFF2-40B4-BE49-F238E27FC236}">
              <a16:creationId xmlns:a16="http://schemas.microsoft.com/office/drawing/2014/main" id="{B4E3E7E4-E106-403D-ABF2-3CEDD3CE45A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04080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640</xdr:row>
      <xdr:rowOff>0</xdr:rowOff>
    </xdr:from>
    <xdr:ext cx="7736" cy="26924"/>
    <xdr:pic>
      <xdr:nvPicPr>
        <xdr:cNvPr id="541" name="Image 540" descr="C:\Documents and Settings\LESSOUEDI\Bureau\logo\logo_rotatif.gif">
          <a:extLst>
            <a:ext uri="{FF2B5EF4-FFF2-40B4-BE49-F238E27FC236}">
              <a16:creationId xmlns:a16="http://schemas.microsoft.com/office/drawing/2014/main" id="{2B20141B-B4F3-4129-AF78-AD5E56C0CC9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04080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652</xdr:row>
      <xdr:rowOff>0</xdr:rowOff>
    </xdr:from>
    <xdr:ext cx="1572" cy="26924"/>
    <xdr:pic>
      <xdr:nvPicPr>
        <xdr:cNvPr id="542" name="Image 541" descr="C:\Documents and Settings\LESSOUEDI\Bureau\logo\logo_rotatif.gif">
          <a:extLst>
            <a:ext uri="{FF2B5EF4-FFF2-40B4-BE49-F238E27FC236}">
              <a16:creationId xmlns:a16="http://schemas.microsoft.com/office/drawing/2014/main" id="{57219A48-369D-4C92-AD2F-6AAE898CEC4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04080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652</xdr:row>
      <xdr:rowOff>0</xdr:rowOff>
    </xdr:from>
    <xdr:ext cx="1585" cy="26924"/>
    <xdr:pic>
      <xdr:nvPicPr>
        <xdr:cNvPr id="543" name="Image 542" descr="C:\Documents and Settings\LESSOUEDI\Bureau\logo\logo_rotatif.gif">
          <a:extLst>
            <a:ext uri="{FF2B5EF4-FFF2-40B4-BE49-F238E27FC236}">
              <a16:creationId xmlns:a16="http://schemas.microsoft.com/office/drawing/2014/main" id="{F9ACCE2E-8FD4-45A9-8EAB-525A433AB62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04080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652</xdr:row>
      <xdr:rowOff>0</xdr:rowOff>
    </xdr:from>
    <xdr:ext cx="5450" cy="26924"/>
    <xdr:pic>
      <xdr:nvPicPr>
        <xdr:cNvPr id="544" name="Image 543" descr="C:\Documents and Settings\LESSOUEDI\Bureau\logo\logo_rotatif.gif">
          <a:extLst>
            <a:ext uri="{FF2B5EF4-FFF2-40B4-BE49-F238E27FC236}">
              <a16:creationId xmlns:a16="http://schemas.microsoft.com/office/drawing/2014/main" id="{91397625-0327-4156-8477-63A516F9C29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04080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652</xdr:row>
      <xdr:rowOff>0</xdr:rowOff>
    </xdr:from>
    <xdr:ext cx="7736" cy="26924"/>
    <xdr:pic>
      <xdr:nvPicPr>
        <xdr:cNvPr id="545" name="Image 544" descr="C:\Documents and Settings\LESSOUEDI\Bureau\logo\logo_rotatif.gif">
          <a:extLst>
            <a:ext uri="{FF2B5EF4-FFF2-40B4-BE49-F238E27FC236}">
              <a16:creationId xmlns:a16="http://schemas.microsoft.com/office/drawing/2014/main" id="{735B75C6-AD7B-43AF-93B6-EFC3AC43740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04080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664</xdr:row>
      <xdr:rowOff>0</xdr:rowOff>
    </xdr:from>
    <xdr:ext cx="1572" cy="26924"/>
    <xdr:pic>
      <xdr:nvPicPr>
        <xdr:cNvPr id="546" name="Image 545" descr="C:\Documents and Settings\LESSOUEDI\Bureau\logo\logo_rotatif.gif">
          <a:extLst>
            <a:ext uri="{FF2B5EF4-FFF2-40B4-BE49-F238E27FC236}">
              <a16:creationId xmlns:a16="http://schemas.microsoft.com/office/drawing/2014/main" id="{5B9C6A0E-E47C-4AE3-99DA-2C8719272C3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040804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664</xdr:row>
      <xdr:rowOff>0</xdr:rowOff>
    </xdr:from>
    <xdr:ext cx="1585" cy="26924"/>
    <xdr:pic>
      <xdr:nvPicPr>
        <xdr:cNvPr id="547" name="Image 546" descr="C:\Documents and Settings\LESSOUEDI\Bureau\logo\logo_rotatif.gif">
          <a:extLst>
            <a:ext uri="{FF2B5EF4-FFF2-40B4-BE49-F238E27FC236}">
              <a16:creationId xmlns:a16="http://schemas.microsoft.com/office/drawing/2014/main" id="{82E75E53-86D9-4F58-BF98-C0F214D7CF2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040804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664</xdr:row>
      <xdr:rowOff>0</xdr:rowOff>
    </xdr:from>
    <xdr:ext cx="5450" cy="26924"/>
    <xdr:pic>
      <xdr:nvPicPr>
        <xdr:cNvPr id="548" name="Image 547" descr="C:\Documents and Settings\LESSOUEDI\Bureau\logo\logo_rotatif.gif">
          <a:extLst>
            <a:ext uri="{FF2B5EF4-FFF2-40B4-BE49-F238E27FC236}">
              <a16:creationId xmlns:a16="http://schemas.microsoft.com/office/drawing/2014/main" id="{E470A095-19DB-4CEE-A498-7D38DB6D14C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040804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664</xdr:row>
      <xdr:rowOff>0</xdr:rowOff>
    </xdr:from>
    <xdr:ext cx="7736" cy="26924"/>
    <xdr:pic>
      <xdr:nvPicPr>
        <xdr:cNvPr id="549" name="Image 548" descr="C:\Documents and Settings\LESSOUEDI\Bureau\logo\logo_rotatif.gif">
          <a:extLst>
            <a:ext uri="{FF2B5EF4-FFF2-40B4-BE49-F238E27FC236}">
              <a16:creationId xmlns:a16="http://schemas.microsoft.com/office/drawing/2014/main" id="{EDE40309-F78A-4675-AA23-C6076E0141A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040804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677</xdr:row>
      <xdr:rowOff>0</xdr:rowOff>
    </xdr:from>
    <xdr:ext cx="1572" cy="26924"/>
    <xdr:pic>
      <xdr:nvPicPr>
        <xdr:cNvPr id="550" name="Image 549" descr="C:\Documents and Settings\LESSOUEDI\Bureau\logo\logo_rotatif.gif">
          <a:extLst>
            <a:ext uri="{FF2B5EF4-FFF2-40B4-BE49-F238E27FC236}">
              <a16:creationId xmlns:a16="http://schemas.microsoft.com/office/drawing/2014/main" id="{6F955B76-CEF7-4E7B-B4CB-E1AB25DE806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132879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677</xdr:row>
      <xdr:rowOff>0</xdr:rowOff>
    </xdr:from>
    <xdr:ext cx="1585" cy="26924"/>
    <xdr:pic>
      <xdr:nvPicPr>
        <xdr:cNvPr id="551" name="Image 550" descr="C:\Documents and Settings\LESSOUEDI\Bureau\logo\logo_rotatif.gif">
          <a:extLst>
            <a:ext uri="{FF2B5EF4-FFF2-40B4-BE49-F238E27FC236}">
              <a16:creationId xmlns:a16="http://schemas.microsoft.com/office/drawing/2014/main" id="{DDBD82E5-4FE5-46B7-9F76-021BC4E0A6C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132879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677</xdr:row>
      <xdr:rowOff>0</xdr:rowOff>
    </xdr:from>
    <xdr:ext cx="5450" cy="26924"/>
    <xdr:pic>
      <xdr:nvPicPr>
        <xdr:cNvPr id="552" name="Image 551" descr="C:\Documents and Settings\LESSOUEDI\Bureau\logo\logo_rotatif.gif">
          <a:extLst>
            <a:ext uri="{FF2B5EF4-FFF2-40B4-BE49-F238E27FC236}">
              <a16:creationId xmlns:a16="http://schemas.microsoft.com/office/drawing/2014/main" id="{BAE600F7-70F5-412B-9332-39B0624C26B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132879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677</xdr:row>
      <xdr:rowOff>0</xdr:rowOff>
    </xdr:from>
    <xdr:ext cx="7736" cy="26924"/>
    <xdr:pic>
      <xdr:nvPicPr>
        <xdr:cNvPr id="553" name="Image 552" descr="C:\Documents and Settings\LESSOUEDI\Bureau\logo\logo_rotatif.gif">
          <a:extLst>
            <a:ext uri="{FF2B5EF4-FFF2-40B4-BE49-F238E27FC236}">
              <a16:creationId xmlns:a16="http://schemas.microsoft.com/office/drawing/2014/main" id="{220B2042-F508-4567-840C-181B52ACA384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132879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689</xdr:row>
      <xdr:rowOff>0</xdr:rowOff>
    </xdr:from>
    <xdr:ext cx="1572" cy="26924"/>
    <xdr:pic>
      <xdr:nvPicPr>
        <xdr:cNvPr id="554" name="Image 553" descr="C:\Documents and Settings\LESSOUEDI\Bureau\logo\logo_rotatif.gif">
          <a:extLst>
            <a:ext uri="{FF2B5EF4-FFF2-40B4-BE49-F238E27FC236}">
              <a16:creationId xmlns:a16="http://schemas.microsoft.com/office/drawing/2014/main" id="{CA594D00-5312-4A8A-986A-FA1D9EBD68B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6650" y="11328796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689</xdr:row>
      <xdr:rowOff>0</xdr:rowOff>
    </xdr:from>
    <xdr:ext cx="1585" cy="26924"/>
    <xdr:pic>
      <xdr:nvPicPr>
        <xdr:cNvPr id="555" name="Image 554" descr="C:\Documents and Settings\LESSOUEDI\Bureau\logo\logo_rotatif.gif">
          <a:extLst>
            <a:ext uri="{FF2B5EF4-FFF2-40B4-BE49-F238E27FC236}">
              <a16:creationId xmlns:a16="http://schemas.microsoft.com/office/drawing/2014/main" id="{D1449197-A74B-4102-BAA1-B7EDD2C335B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6650" y="11328796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689</xdr:row>
      <xdr:rowOff>0</xdr:rowOff>
    </xdr:from>
    <xdr:ext cx="5450" cy="26924"/>
    <xdr:pic>
      <xdr:nvPicPr>
        <xdr:cNvPr id="556" name="Image 555" descr="C:\Documents and Settings\LESSOUEDI\Bureau\logo\logo_rotatif.gif">
          <a:extLst>
            <a:ext uri="{FF2B5EF4-FFF2-40B4-BE49-F238E27FC236}">
              <a16:creationId xmlns:a16="http://schemas.microsoft.com/office/drawing/2014/main" id="{180D57A2-DAC8-4C27-BFC8-ECCF8F8BA2D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147" y="11328796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689</xdr:row>
      <xdr:rowOff>0</xdr:rowOff>
    </xdr:from>
    <xdr:ext cx="7736" cy="26924"/>
    <xdr:pic>
      <xdr:nvPicPr>
        <xdr:cNvPr id="557" name="Image 556" descr="C:\Documents and Settings\LESSOUEDI\Bureau\logo\logo_rotatif.gif">
          <a:extLst>
            <a:ext uri="{FF2B5EF4-FFF2-40B4-BE49-F238E27FC236}">
              <a16:creationId xmlns:a16="http://schemas.microsoft.com/office/drawing/2014/main" id="{A833F3D8-D02C-456B-870E-0DBA6D5C58AA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147" y="11328796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701</xdr:row>
      <xdr:rowOff>0</xdr:rowOff>
    </xdr:from>
    <xdr:ext cx="1572" cy="26924"/>
    <xdr:pic>
      <xdr:nvPicPr>
        <xdr:cNvPr id="558" name="Image 557" descr="C:\Documents and Settings\LESSOUEDI\Bureau\logo\logo_rotatif.gif">
          <a:extLst>
            <a:ext uri="{FF2B5EF4-FFF2-40B4-BE49-F238E27FC236}">
              <a16:creationId xmlns:a16="http://schemas.microsoft.com/office/drawing/2014/main" id="{94802892-6EAE-4FB5-848A-D2071D81660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4782" y="113762118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701</xdr:row>
      <xdr:rowOff>0</xdr:rowOff>
    </xdr:from>
    <xdr:ext cx="1585" cy="26924"/>
    <xdr:pic>
      <xdr:nvPicPr>
        <xdr:cNvPr id="559" name="Image 558" descr="C:\Documents and Settings\LESSOUEDI\Bureau\logo\logo_rotatif.gif">
          <a:extLst>
            <a:ext uri="{FF2B5EF4-FFF2-40B4-BE49-F238E27FC236}">
              <a16:creationId xmlns:a16="http://schemas.microsoft.com/office/drawing/2014/main" id="{6EF1FFEC-EB2F-4A6E-82F4-2D43D5FC5DE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4782" y="113762118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701</xdr:row>
      <xdr:rowOff>0</xdr:rowOff>
    </xdr:from>
    <xdr:ext cx="5450" cy="26924"/>
    <xdr:pic>
      <xdr:nvPicPr>
        <xdr:cNvPr id="560" name="Image 559" descr="C:\Documents and Settings\LESSOUEDI\Bureau\logo\logo_rotatif.gif">
          <a:extLst>
            <a:ext uri="{FF2B5EF4-FFF2-40B4-BE49-F238E27FC236}">
              <a16:creationId xmlns:a16="http://schemas.microsoft.com/office/drawing/2014/main" id="{6C543C1D-4E87-46E9-826F-7AA807F8347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7263" y="113762118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701</xdr:row>
      <xdr:rowOff>0</xdr:rowOff>
    </xdr:from>
    <xdr:ext cx="7736" cy="26924"/>
    <xdr:pic>
      <xdr:nvPicPr>
        <xdr:cNvPr id="561" name="Image 560" descr="C:\Documents and Settings\LESSOUEDI\Bureau\logo\logo_rotatif.gif">
          <a:extLst>
            <a:ext uri="{FF2B5EF4-FFF2-40B4-BE49-F238E27FC236}">
              <a16:creationId xmlns:a16="http://schemas.microsoft.com/office/drawing/2014/main" id="{35C9306A-44AD-45CE-8683-5F62A57A8E05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7263" y="113762118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689</xdr:row>
      <xdr:rowOff>0</xdr:rowOff>
    </xdr:from>
    <xdr:ext cx="1572" cy="26924"/>
    <xdr:pic>
      <xdr:nvPicPr>
        <xdr:cNvPr id="50" name="Image 49" descr="C:\Documents and Settings\LESSOUEDI\Bureau\logo\logo_rotatif.gif">
          <a:extLst>
            <a:ext uri="{FF2B5EF4-FFF2-40B4-BE49-F238E27FC236}">
              <a16:creationId xmlns:a16="http://schemas.microsoft.com/office/drawing/2014/main" id="{9BBA23C6-BA94-4CD4-AFC3-EB8B54E7117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8321" y="115553289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689</xdr:row>
      <xdr:rowOff>0</xdr:rowOff>
    </xdr:from>
    <xdr:ext cx="1585" cy="26924"/>
    <xdr:pic>
      <xdr:nvPicPr>
        <xdr:cNvPr id="51" name="Image 50" descr="C:\Documents and Settings\LESSOUEDI\Bureau\logo\logo_rotatif.gif">
          <a:extLst>
            <a:ext uri="{FF2B5EF4-FFF2-40B4-BE49-F238E27FC236}">
              <a16:creationId xmlns:a16="http://schemas.microsoft.com/office/drawing/2014/main" id="{7AE03FB3-3004-462D-BC2A-FF8DE253FF77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8321" y="115553289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689</xdr:row>
      <xdr:rowOff>0</xdr:rowOff>
    </xdr:from>
    <xdr:ext cx="5450" cy="26924"/>
    <xdr:pic>
      <xdr:nvPicPr>
        <xdr:cNvPr id="52" name="Image 51" descr="C:\Documents and Settings\LESSOUEDI\Bureau\logo\logo_rotatif.gif">
          <a:extLst>
            <a:ext uri="{FF2B5EF4-FFF2-40B4-BE49-F238E27FC236}">
              <a16:creationId xmlns:a16="http://schemas.microsoft.com/office/drawing/2014/main" id="{887F7A9E-87EC-4D55-BB25-29827FC8BAD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776" y="115553289"/>
          <a:ext cx="5450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2381</xdr:colOff>
      <xdr:row>689</xdr:row>
      <xdr:rowOff>0</xdr:rowOff>
    </xdr:from>
    <xdr:ext cx="7736" cy="26924"/>
    <xdr:pic>
      <xdr:nvPicPr>
        <xdr:cNvPr id="53" name="Image 52" descr="C:\Documents and Settings\LESSOUEDI\Bureau\logo\logo_rotatif.gif">
          <a:extLst>
            <a:ext uri="{FF2B5EF4-FFF2-40B4-BE49-F238E27FC236}">
              <a16:creationId xmlns:a16="http://schemas.microsoft.com/office/drawing/2014/main" id="{0970F367-55B8-4AA5-AB51-C8765B572AC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10776" y="115553289"/>
          <a:ext cx="7736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7831" cy="26924"/>
    <xdr:pic>
      <xdr:nvPicPr>
        <xdr:cNvPr id="563" name="Image 562" descr="C:\Documents and Settings\LESSOUEDI\Bureau\logo\logo_rotatif.gif">
          <a:extLst>
            <a:ext uri="{FF2B5EF4-FFF2-40B4-BE49-F238E27FC236}">
              <a16:creationId xmlns:a16="http://schemas.microsoft.com/office/drawing/2014/main" id="{D49287BE-65E5-4324-A1BA-62883680288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9048750"/>
          <a:ext cx="7831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10117" cy="26924"/>
    <xdr:pic>
      <xdr:nvPicPr>
        <xdr:cNvPr id="564" name="Image 563" descr="C:\Documents and Settings\LESSOUEDI\Bureau\logo\logo_rotatif.gif">
          <a:extLst>
            <a:ext uri="{FF2B5EF4-FFF2-40B4-BE49-F238E27FC236}">
              <a16:creationId xmlns:a16="http://schemas.microsoft.com/office/drawing/2014/main" id="{23682759-55A5-4DEE-909C-8C62EC6FC2E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9048750"/>
          <a:ext cx="10117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7831" cy="26924"/>
    <xdr:pic>
      <xdr:nvPicPr>
        <xdr:cNvPr id="565" name="Image 564" descr="C:\Documents and Settings\LESSOUEDI\Bureau\logo\logo_rotatif.gif">
          <a:extLst>
            <a:ext uri="{FF2B5EF4-FFF2-40B4-BE49-F238E27FC236}">
              <a16:creationId xmlns:a16="http://schemas.microsoft.com/office/drawing/2014/main" id="{162E06D8-3155-415A-91DA-A25970AD0A6D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9048750"/>
          <a:ext cx="7831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10117" cy="26924"/>
    <xdr:pic>
      <xdr:nvPicPr>
        <xdr:cNvPr id="566" name="Image 565" descr="C:\Documents and Settings\LESSOUEDI\Bureau\logo\logo_rotatif.gif">
          <a:extLst>
            <a:ext uri="{FF2B5EF4-FFF2-40B4-BE49-F238E27FC236}">
              <a16:creationId xmlns:a16="http://schemas.microsoft.com/office/drawing/2014/main" id="{3AA0E0D5-899E-4062-AE04-D5F18205BD7D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9048750"/>
          <a:ext cx="10117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141</xdr:row>
      <xdr:rowOff>0</xdr:rowOff>
    </xdr:from>
    <xdr:ext cx="4656" cy="30099"/>
    <xdr:pic>
      <xdr:nvPicPr>
        <xdr:cNvPr id="567" name="Image 566" descr="C:\Documents and Settings\LESSOUEDI\Bureau\logo\logo_rotatif.gif">
          <a:extLst>
            <a:ext uri="{FF2B5EF4-FFF2-40B4-BE49-F238E27FC236}">
              <a16:creationId xmlns:a16="http://schemas.microsoft.com/office/drawing/2014/main" id="{D5630B4B-0D15-4550-AF64-5AA0CFFACEB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9048750"/>
          <a:ext cx="4656" cy="3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141</xdr:row>
      <xdr:rowOff>0</xdr:rowOff>
    </xdr:from>
    <xdr:ext cx="6942" cy="30099"/>
    <xdr:pic>
      <xdr:nvPicPr>
        <xdr:cNvPr id="568" name="Image 567" descr="C:\Documents and Settings\LESSOUEDI\Bureau\logo\logo_rotatif.gif">
          <a:extLst>
            <a:ext uri="{FF2B5EF4-FFF2-40B4-BE49-F238E27FC236}">
              <a16:creationId xmlns:a16="http://schemas.microsoft.com/office/drawing/2014/main" id="{9293B383-4A4E-4FE1-9942-1E4C597DD4AE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9048750"/>
          <a:ext cx="6942" cy="3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7831" cy="30099"/>
    <xdr:pic>
      <xdr:nvPicPr>
        <xdr:cNvPr id="569" name="Image 568" descr="C:\Documents and Settings\LESSOUEDI\Bureau\logo\logo_rotatif.gif">
          <a:extLst>
            <a:ext uri="{FF2B5EF4-FFF2-40B4-BE49-F238E27FC236}">
              <a16:creationId xmlns:a16="http://schemas.microsoft.com/office/drawing/2014/main" id="{165C2ECA-36B6-48A0-8FBD-219AFBD4481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9048750"/>
          <a:ext cx="7831" cy="3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10117" cy="30099"/>
    <xdr:pic>
      <xdr:nvPicPr>
        <xdr:cNvPr id="570" name="Image 569" descr="C:\Documents and Settings\LESSOUEDI\Bureau\logo\logo_rotatif.gif">
          <a:extLst>
            <a:ext uri="{FF2B5EF4-FFF2-40B4-BE49-F238E27FC236}">
              <a16:creationId xmlns:a16="http://schemas.microsoft.com/office/drawing/2014/main" id="{81064AC5-21C1-4D77-AE0E-D20F76464602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9048750"/>
          <a:ext cx="10117" cy="30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6985" cy="26924"/>
    <xdr:pic>
      <xdr:nvPicPr>
        <xdr:cNvPr id="571" name="Image 570" descr="C:\Documents and Settings\LESSOUEDI\Bureau\logo\logo_rotatif.gif">
          <a:extLst>
            <a:ext uri="{FF2B5EF4-FFF2-40B4-BE49-F238E27FC236}">
              <a16:creationId xmlns:a16="http://schemas.microsoft.com/office/drawing/2014/main" id="{2D911E18-3303-48FC-94EE-20E8CD568CA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39125" y="9048750"/>
          <a:ext cx="69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141</xdr:row>
      <xdr:rowOff>0</xdr:rowOff>
    </xdr:from>
    <xdr:ext cx="1524" cy="26924"/>
    <xdr:pic>
      <xdr:nvPicPr>
        <xdr:cNvPr id="572" name="Image 571" descr="C:\Documents and Settings\LESSOUEDI\Bureau\logo\logo_rotatif.gif">
          <a:extLst>
            <a:ext uri="{FF2B5EF4-FFF2-40B4-BE49-F238E27FC236}">
              <a16:creationId xmlns:a16="http://schemas.microsoft.com/office/drawing/2014/main" id="{5D9D925B-A9BE-498D-8EED-BF3679C27916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39125" y="9048750"/>
          <a:ext cx="1524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185</xdr:row>
      <xdr:rowOff>0</xdr:rowOff>
    </xdr:from>
    <xdr:ext cx="1572" cy="26924"/>
    <xdr:pic>
      <xdr:nvPicPr>
        <xdr:cNvPr id="562" name="Image 561" descr="C:\Documents and Settings\LESSOUEDI\Bureau\logo\logo_rotatif.gif">
          <a:extLst>
            <a:ext uri="{FF2B5EF4-FFF2-40B4-BE49-F238E27FC236}">
              <a16:creationId xmlns:a16="http://schemas.microsoft.com/office/drawing/2014/main" id="{BF77EBA6-0F0C-4A64-8AAB-017B945316B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14782" y="44027912"/>
          <a:ext cx="1572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1990725</xdr:colOff>
      <xdr:row>185</xdr:row>
      <xdr:rowOff>0</xdr:rowOff>
    </xdr:from>
    <xdr:ext cx="1585" cy="26924"/>
    <xdr:pic>
      <xdr:nvPicPr>
        <xdr:cNvPr id="573" name="Image 572" descr="C:\Documents and Settings\LESSOUEDI\Bureau\logo\logo_rotatif.gif">
          <a:extLst>
            <a:ext uri="{FF2B5EF4-FFF2-40B4-BE49-F238E27FC236}">
              <a16:creationId xmlns:a16="http://schemas.microsoft.com/office/drawing/2014/main" id="{8F2D1C35-F1E5-4F3A-A409-FCABFF1479C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14782" y="44027912"/>
          <a:ext cx="1585" cy="26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091BC-6DDB-4E46-AA52-463F950C90B3}">
  <dimension ref="B1:J716"/>
  <sheetViews>
    <sheetView tabSelected="1" view="pageBreakPreview" zoomScale="85" zoomScaleNormal="85" zoomScaleSheetLayoutView="85" workbookViewId="0">
      <selection activeCell="C22" sqref="C22"/>
    </sheetView>
  </sheetViews>
  <sheetFormatPr baseColWidth="10" defaultRowHeight="15" x14ac:dyDescent="0.25"/>
  <cols>
    <col min="2" max="2" width="9.42578125" customWidth="1"/>
    <col min="3" max="3" width="53" style="24" customWidth="1"/>
    <col min="4" max="4" width="19.42578125" customWidth="1"/>
    <col min="5" max="5" width="11.85546875" customWidth="1"/>
    <col min="6" max="6" width="11.28515625" style="14" customWidth="1"/>
    <col min="7" max="7" width="18.85546875" style="50" customWidth="1"/>
    <col min="8" max="8" width="18.85546875" customWidth="1"/>
    <col min="9" max="9" width="23.28515625" style="9" customWidth="1"/>
  </cols>
  <sheetData>
    <row r="1" spans="2:9" ht="64.5" customHeight="1" x14ac:dyDescent="0.25">
      <c r="B1" s="84" t="s">
        <v>200</v>
      </c>
      <c r="C1" s="84"/>
      <c r="D1" s="84"/>
      <c r="E1" s="84"/>
      <c r="F1" s="84"/>
      <c r="G1" s="84"/>
      <c r="H1" s="84"/>
      <c r="I1" s="84"/>
    </row>
    <row r="2" spans="2:9" ht="10.5" customHeight="1" x14ac:dyDescent="0.25">
      <c r="B2" s="83"/>
      <c r="C2" s="83"/>
      <c r="D2" s="83"/>
      <c r="E2" s="83"/>
      <c r="F2" s="83"/>
      <c r="G2" s="83"/>
      <c r="H2" s="83"/>
      <c r="I2" s="83"/>
    </row>
    <row r="3" spans="2:9" ht="5.45" customHeight="1" thickBot="1" x14ac:dyDescent="0.3"/>
    <row r="4" spans="2:9" ht="15.75" thickBot="1" x14ac:dyDescent="0.3">
      <c r="B4" s="43" t="s">
        <v>5</v>
      </c>
      <c r="C4" s="44" t="s">
        <v>141</v>
      </c>
      <c r="D4" s="45"/>
      <c r="E4" s="45"/>
      <c r="F4" s="45"/>
      <c r="G4" s="60"/>
      <c r="H4" s="45"/>
      <c r="I4" s="46"/>
    </row>
    <row r="5" spans="2:9" ht="40.9" customHeight="1" x14ac:dyDescent="0.25">
      <c r="B5" s="16" t="s">
        <v>0</v>
      </c>
      <c r="C5" s="17" t="s">
        <v>1</v>
      </c>
      <c r="D5" s="17" t="s">
        <v>2</v>
      </c>
      <c r="E5" s="18" t="s">
        <v>17</v>
      </c>
      <c r="F5" s="18" t="s">
        <v>18</v>
      </c>
      <c r="G5" s="61" t="s">
        <v>139</v>
      </c>
      <c r="H5" s="28" t="s">
        <v>20</v>
      </c>
      <c r="I5" s="15" t="s">
        <v>19</v>
      </c>
    </row>
    <row r="6" spans="2:9" x14ac:dyDescent="0.25">
      <c r="B6" s="20">
        <v>1</v>
      </c>
      <c r="C6" s="26" t="s">
        <v>14</v>
      </c>
      <c r="D6" s="39" t="s">
        <v>81</v>
      </c>
      <c r="E6" s="40">
        <v>400</v>
      </c>
      <c r="F6" s="40">
        <v>600</v>
      </c>
      <c r="G6" s="51"/>
      <c r="H6" s="42"/>
      <c r="I6" s="21"/>
    </row>
    <row r="7" spans="2:9" x14ac:dyDescent="0.25">
      <c r="B7" s="4"/>
      <c r="C7" s="5"/>
      <c r="D7" s="2" t="s">
        <v>4</v>
      </c>
      <c r="E7" s="2"/>
      <c r="F7" s="5"/>
      <c r="G7" s="62"/>
      <c r="H7" s="42"/>
      <c r="I7" s="22"/>
    </row>
    <row r="8" spans="2:9" x14ac:dyDescent="0.25">
      <c r="B8" s="4"/>
      <c r="C8" s="5"/>
      <c r="D8" s="2" t="s">
        <v>13</v>
      </c>
      <c r="E8" s="2"/>
      <c r="F8" s="5"/>
      <c r="G8" s="62"/>
      <c r="H8" s="42"/>
      <c r="I8" s="22"/>
    </row>
    <row r="9" spans="2:9" ht="15.75" thickBot="1" x14ac:dyDescent="0.3">
      <c r="B9" s="6"/>
      <c r="C9" s="7"/>
      <c r="D9" s="3" t="s">
        <v>3</v>
      </c>
      <c r="E9" s="3"/>
      <c r="F9" s="7"/>
      <c r="G9" s="63"/>
      <c r="H9" s="47"/>
      <c r="I9" s="23"/>
    </row>
    <row r="10" spans="2:9" x14ac:dyDescent="0.25">
      <c r="B10" t="s">
        <v>140</v>
      </c>
      <c r="C10" s="13"/>
      <c r="D10" s="1"/>
      <c r="E10" s="1"/>
      <c r="F10" s="1"/>
      <c r="G10" s="64"/>
      <c r="H10" s="1"/>
      <c r="I10" s="8"/>
    </row>
    <row r="11" spans="2:9" x14ac:dyDescent="0.25">
      <c r="H11" t="s">
        <v>202</v>
      </c>
    </row>
    <row r="12" spans="2:9" x14ac:dyDescent="0.25">
      <c r="H12" t="s">
        <v>203</v>
      </c>
    </row>
    <row r="14" spans="2:9" ht="15.75" thickBot="1" x14ac:dyDescent="0.3"/>
    <row r="15" spans="2:9" ht="15.75" thickBot="1" x14ac:dyDescent="0.3">
      <c r="B15" s="43" t="s">
        <v>6</v>
      </c>
      <c r="C15" s="44" t="s">
        <v>142</v>
      </c>
      <c r="D15" s="45"/>
      <c r="E15" s="45"/>
      <c r="F15" s="45"/>
      <c r="G15" s="60"/>
      <c r="H15" s="45"/>
      <c r="I15" s="46"/>
    </row>
    <row r="16" spans="2:9" ht="45" x14ac:dyDescent="0.25">
      <c r="B16" s="16" t="s">
        <v>0</v>
      </c>
      <c r="C16" s="17" t="s">
        <v>1</v>
      </c>
      <c r="D16" s="17" t="s">
        <v>2</v>
      </c>
      <c r="E16" s="18" t="s">
        <v>17</v>
      </c>
      <c r="F16" s="18" t="s">
        <v>18</v>
      </c>
      <c r="G16" s="61" t="s">
        <v>139</v>
      </c>
      <c r="H16" s="28" t="s">
        <v>20</v>
      </c>
      <c r="I16" s="15" t="s">
        <v>19</v>
      </c>
    </row>
    <row r="17" spans="2:9" x14ac:dyDescent="0.25">
      <c r="B17" s="20">
        <v>1</v>
      </c>
      <c r="C17" s="26" t="s">
        <v>15</v>
      </c>
      <c r="D17" s="39" t="s">
        <v>81</v>
      </c>
      <c r="E17" s="40">
        <v>200</v>
      </c>
      <c r="F17" s="40">
        <v>300</v>
      </c>
      <c r="G17" s="51"/>
      <c r="H17" s="42"/>
      <c r="I17" s="21"/>
    </row>
    <row r="18" spans="2:9" x14ac:dyDescent="0.25">
      <c r="B18" s="4"/>
      <c r="C18" s="5"/>
      <c r="D18" s="2" t="s">
        <v>4</v>
      </c>
      <c r="E18" s="2"/>
      <c r="F18" s="5"/>
      <c r="G18" s="62"/>
      <c r="H18" s="42"/>
      <c r="I18" s="22"/>
    </row>
    <row r="19" spans="2:9" x14ac:dyDescent="0.25">
      <c r="B19" s="4"/>
      <c r="C19" s="5"/>
      <c r="D19" s="2" t="s">
        <v>13</v>
      </c>
      <c r="E19" s="2"/>
      <c r="F19" s="5"/>
      <c r="G19" s="62"/>
      <c r="H19" s="42"/>
      <c r="I19" s="22"/>
    </row>
    <row r="20" spans="2:9" ht="15.75" thickBot="1" x14ac:dyDescent="0.3">
      <c r="B20" s="6"/>
      <c r="C20" s="7"/>
      <c r="D20" s="3" t="s">
        <v>3</v>
      </c>
      <c r="E20" s="3"/>
      <c r="F20" s="7"/>
      <c r="G20" s="63"/>
      <c r="H20" s="47"/>
      <c r="I20" s="23"/>
    </row>
    <row r="21" spans="2:9" x14ac:dyDescent="0.25">
      <c r="B21" t="s">
        <v>140</v>
      </c>
    </row>
    <row r="23" spans="2:9" x14ac:dyDescent="0.25">
      <c r="H23" t="s">
        <v>202</v>
      </c>
    </row>
    <row r="24" spans="2:9" x14ac:dyDescent="0.25">
      <c r="H24" t="s">
        <v>203</v>
      </c>
    </row>
    <row r="27" spans="2:9" ht="15.75" thickBot="1" x14ac:dyDescent="0.3">
      <c r="B27" s="10" t="s">
        <v>7</v>
      </c>
      <c r="C27" s="19" t="s">
        <v>143</v>
      </c>
      <c r="D27" s="11"/>
      <c r="E27" s="11"/>
      <c r="F27" s="11"/>
      <c r="G27" s="65"/>
      <c r="H27" s="11"/>
      <c r="I27" s="12"/>
    </row>
    <row r="28" spans="2:9" ht="45" x14ac:dyDescent="0.25">
      <c r="B28" s="16" t="s">
        <v>0</v>
      </c>
      <c r="C28" s="17" t="s">
        <v>1</v>
      </c>
      <c r="D28" s="17" t="s">
        <v>2</v>
      </c>
      <c r="E28" s="18" t="s">
        <v>17</v>
      </c>
      <c r="F28" s="18" t="s">
        <v>18</v>
      </c>
      <c r="G28" s="61" t="s">
        <v>139</v>
      </c>
      <c r="H28" s="28" t="s">
        <v>20</v>
      </c>
      <c r="I28" s="15" t="s">
        <v>19</v>
      </c>
    </row>
    <row r="29" spans="2:9" ht="45" x14ac:dyDescent="0.25">
      <c r="B29" s="20">
        <v>1</v>
      </c>
      <c r="C29" s="27" t="s">
        <v>16</v>
      </c>
      <c r="D29" s="48" t="s">
        <v>82</v>
      </c>
      <c r="E29" s="40">
        <v>70</v>
      </c>
      <c r="F29" s="40">
        <v>100</v>
      </c>
      <c r="G29" s="66"/>
      <c r="H29" s="29"/>
      <c r="I29" s="21"/>
    </row>
    <row r="30" spans="2:9" x14ac:dyDescent="0.25">
      <c r="B30" s="4"/>
      <c r="C30" s="5"/>
      <c r="D30" s="2" t="s">
        <v>4</v>
      </c>
      <c r="E30" s="2"/>
      <c r="F30" s="5"/>
      <c r="G30" s="62"/>
      <c r="H30" s="22"/>
      <c r="I30" s="22"/>
    </row>
    <row r="31" spans="2:9" x14ac:dyDescent="0.25">
      <c r="B31" s="4"/>
      <c r="C31" s="5"/>
      <c r="D31" s="2" t="s">
        <v>13</v>
      </c>
      <c r="E31" s="2"/>
      <c r="F31" s="5"/>
      <c r="G31" s="62"/>
      <c r="H31" s="22"/>
      <c r="I31" s="22"/>
    </row>
    <row r="32" spans="2:9" ht="15.75" thickBot="1" x14ac:dyDescent="0.3">
      <c r="B32" s="6"/>
      <c r="C32" s="7"/>
      <c r="D32" s="3" t="s">
        <v>3</v>
      </c>
      <c r="E32" s="3"/>
      <c r="F32" s="7"/>
      <c r="G32" s="63"/>
      <c r="H32" s="23"/>
      <c r="I32" s="23"/>
    </row>
    <row r="33" spans="2:9" x14ac:dyDescent="0.25">
      <c r="B33" t="s">
        <v>140</v>
      </c>
      <c r="G33" s="82"/>
      <c r="H33" s="82"/>
    </row>
    <row r="34" spans="2:9" x14ac:dyDescent="0.25">
      <c r="H34" t="s">
        <v>202</v>
      </c>
    </row>
    <row r="35" spans="2:9" x14ac:dyDescent="0.25">
      <c r="H35" t="s">
        <v>203</v>
      </c>
    </row>
    <row r="36" spans="2:9" x14ac:dyDescent="0.25">
      <c r="G36" s="82"/>
      <c r="H36" s="79"/>
    </row>
    <row r="37" spans="2:9" ht="15.75" thickBot="1" x14ac:dyDescent="0.3">
      <c r="B37" s="10" t="s">
        <v>8</v>
      </c>
      <c r="C37" s="19" t="s">
        <v>144</v>
      </c>
      <c r="D37" s="11"/>
      <c r="E37" s="11"/>
      <c r="F37" s="11"/>
      <c r="G37" s="65"/>
      <c r="H37" s="11"/>
      <c r="I37" s="12"/>
    </row>
    <row r="38" spans="2:9" ht="45" x14ac:dyDescent="0.25">
      <c r="B38" s="16" t="s">
        <v>0</v>
      </c>
      <c r="C38" s="17" t="s">
        <v>1</v>
      </c>
      <c r="D38" s="17" t="s">
        <v>2</v>
      </c>
      <c r="E38" s="18" t="s">
        <v>17</v>
      </c>
      <c r="F38" s="18" t="s">
        <v>18</v>
      </c>
      <c r="G38" s="61" t="s">
        <v>139</v>
      </c>
      <c r="H38" s="28" t="s">
        <v>20</v>
      </c>
      <c r="I38" s="15" t="s">
        <v>19</v>
      </c>
    </row>
    <row r="39" spans="2:9" ht="30" x14ac:dyDescent="0.25">
      <c r="B39" s="20">
        <v>1</v>
      </c>
      <c r="C39" s="26" t="s">
        <v>21</v>
      </c>
      <c r="D39" s="39" t="s">
        <v>83</v>
      </c>
      <c r="E39" s="49">
        <v>500</v>
      </c>
      <c r="F39" s="49">
        <v>1000</v>
      </c>
      <c r="G39" s="51"/>
      <c r="H39" s="29">
        <f>E39*G39</f>
        <v>0</v>
      </c>
      <c r="I39" s="21">
        <f>G39*F39</f>
        <v>0</v>
      </c>
    </row>
    <row r="40" spans="2:9" x14ac:dyDescent="0.25">
      <c r="B40" s="4"/>
      <c r="C40" s="5"/>
      <c r="D40" s="2" t="s">
        <v>4</v>
      </c>
      <c r="E40" s="2"/>
      <c r="F40" s="5"/>
      <c r="G40" s="62"/>
      <c r="H40" s="22">
        <f>H39</f>
        <v>0</v>
      </c>
      <c r="I40" s="22">
        <f>SUM(I39:I39)</f>
        <v>0</v>
      </c>
    </row>
    <row r="41" spans="2:9" x14ac:dyDescent="0.25">
      <c r="B41" s="4"/>
      <c r="C41" s="5"/>
      <c r="D41" s="2" t="s">
        <v>13</v>
      </c>
      <c r="E41" s="2"/>
      <c r="F41" s="5"/>
      <c r="G41" s="62"/>
      <c r="H41" s="22">
        <f>H40*0.2</f>
        <v>0</v>
      </c>
      <c r="I41" s="22">
        <f>I40*0.2</f>
        <v>0</v>
      </c>
    </row>
    <row r="42" spans="2:9" ht="15.75" thickBot="1" x14ac:dyDescent="0.3">
      <c r="B42" s="6"/>
      <c r="C42" s="7"/>
      <c r="D42" s="3" t="s">
        <v>3</v>
      </c>
      <c r="E42" s="3"/>
      <c r="F42" s="7"/>
      <c r="G42" s="63"/>
      <c r="H42" s="81"/>
      <c r="I42" s="23">
        <f>I40+I41</f>
        <v>0</v>
      </c>
    </row>
    <row r="43" spans="2:9" x14ac:dyDescent="0.25">
      <c r="B43" t="s">
        <v>140</v>
      </c>
      <c r="G43" s="80"/>
      <c r="H43" s="79"/>
    </row>
    <row r="44" spans="2:9" x14ac:dyDescent="0.25">
      <c r="H44" t="s">
        <v>202</v>
      </c>
    </row>
    <row r="45" spans="2:9" x14ac:dyDescent="0.25">
      <c r="H45" t="s">
        <v>203</v>
      </c>
    </row>
    <row r="46" spans="2:9" x14ac:dyDescent="0.25">
      <c r="G46" s="80"/>
      <c r="H46" s="79"/>
    </row>
    <row r="47" spans="2:9" x14ac:dyDescent="0.25">
      <c r="G47" s="80"/>
      <c r="H47" s="79"/>
    </row>
    <row r="48" spans="2:9" ht="15.75" thickBot="1" x14ac:dyDescent="0.3">
      <c r="B48" s="10" t="s">
        <v>9</v>
      </c>
      <c r="C48" s="19" t="s">
        <v>145</v>
      </c>
      <c r="D48" s="11"/>
      <c r="E48" s="11"/>
      <c r="F48" s="11"/>
      <c r="G48" s="65"/>
      <c r="H48" s="11"/>
      <c r="I48" s="12"/>
    </row>
    <row r="49" spans="2:9" ht="45" x14ac:dyDescent="0.25">
      <c r="B49" s="16" t="s">
        <v>0</v>
      </c>
      <c r="C49" s="17" t="s">
        <v>1</v>
      </c>
      <c r="D49" s="17" t="s">
        <v>2</v>
      </c>
      <c r="E49" s="18" t="s">
        <v>17</v>
      </c>
      <c r="F49" s="18" t="s">
        <v>18</v>
      </c>
      <c r="G49" s="61" t="s">
        <v>139</v>
      </c>
      <c r="H49" s="28" t="s">
        <v>20</v>
      </c>
      <c r="I49" s="15" t="s">
        <v>19</v>
      </c>
    </row>
    <row r="50" spans="2:9" ht="45" x14ac:dyDescent="0.25">
      <c r="B50" s="20">
        <v>1</v>
      </c>
      <c r="C50" s="26" t="s">
        <v>22</v>
      </c>
      <c r="D50" s="39" t="s">
        <v>83</v>
      </c>
      <c r="E50" s="49">
        <v>6000</v>
      </c>
      <c r="F50" s="49">
        <v>12000</v>
      </c>
      <c r="G50" s="51"/>
      <c r="H50" s="29">
        <f>E50*G50</f>
        <v>0</v>
      </c>
      <c r="I50" s="21">
        <f>G50*F50</f>
        <v>0</v>
      </c>
    </row>
    <row r="51" spans="2:9" x14ac:dyDescent="0.25">
      <c r="B51" s="4"/>
      <c r="C51" s="5"/>
      <c r="D51" s="2" t="s">
        <v>4</v>
      </c>
      <c r="E51" s="2"/>
      <c r="F51" s="5"/>
      <c r="G51" s="62"/>
      <c r="H51" s="22">
        <f>H50</f>
        <v>0</v>
      </c>
      <c r="I51" s="22">
        <f>SUM(I50:I50)</f>
        <v>0</v>
      </c>
    </row>
    <row r="52" spans="2:9" x14ac:dyDescent="0.25">
      <c r="B52" s="4"/>
      <c r="C52" s="5"/>
      <c r="D52" s="2" t="s">
        <v>13</v>
      </c>
      <c r="E52" s="2"/>
      <c r="F52" s="5"/>
      <c r="G52" s="62"/>
      <c r="H52" s="22">
        <f>H51*0.2</f>
        <v>0</v>
      </c>
      <c r="I52" s="22">
        <f>I51*0.2</f>
        <v>0</v>
      </c>
    </row>
    <row r="53" spans="2:9" ht="15.75" thickBot="1" x14ac:dyDescent="0.3">
      <c r="B53" s="6"/>
      <c r="C53" s="7"/>
      <c r="D53" s="3" t="s">
        <v>3</v>
      </c>
      <c r="E53" s="3"/>
      <c r="F53" s="7"/>
      <c r="G53" s="63"/>
      <c r="H53" s="23">
        <f>H51+H52</f>
        <v>0</v>
      </c>
      <c r="I53" s="23">
        <f>I51+I52</f>
        <v>0</v>
      </c>
    </row>
    <row r="54" spans="2:9" x14ac:dyDescent="0.25">
      <c r="B54" t="s">
        <v>140</v>
      </c>
    </row>
    <row r="56" spans="2:9" x14ac:dyDescent="0.25">
      <c r="H56" t="s">
        <v>202</v>
      </c>
    </row>
    <row r="57" spans="2:9" ht="14.25" customHeight="1" x14ac:dyDescent="0.25">
      <c r="H57" t="s">
        <v>203</v>
      </c>
    </row>
    <row r="59" spans="2:9" ht="15.75" thickBot="1" x14ac:dyDescent="0.3">
      <c r="B59" s="10" t="s">
        <v>10</v>
      </c>
      <c r="C59" s="19" t="s">
        <v>146</v>
      </c>
      <c r="D59" s="11"/>
      <c r="E59" s="11"/>
      <c r="F59" s="11"/>
      <c r="G59" s="65"/>
      <c r="H59" s="11"/>
      <c r="I59" s="12"/>
    </row>
    <row r="60" spans="2:9" ht="45" x14ac:dyDescent="0.25">
      <c r="B60" s="16" t="s">
        <v>0</v>
      </c>
      <c r="C60" s="17" t="s">
        <v>1</v>
      </c>
      <c r="D60" s="17" t="s">
        <v>2</v>
      </c>
      <c r="E60" s="18" t="s">
        <v>17</v>
      </c>
      <c r="F60" s="18" t="s">
        <v>18</v>
      </c>
      <c r="G60" s="61" t="s">
        <v>139</v>
      </c>
      <c r="H60" s="28" t="s">
        <v>20</v>
      </c>
      <c r="I60" s="15" t="s">
        <v>19</v>
      </c>
    </row>
    <row r="61" spans="2:9" x14ac:dyDescent="0.25">
      <c r="B61" s="20">
        <v>1</v>
      </c>
      <c r="C61" s="26" t="s">
        <v>23</v>
      </c>
      <c r="D61" s="39" t="s">
        <v>83</v>
      </c>
      <c r="E61" s="49">
        <v>1300</v>
      </c>
      <c r="F61" s="49">
        <v>1600</v>
      </c>
      <c r="G61" s="51"/>
      <c r="H61" s="29">
        <f>E61*G61</f>
        <v>0</v>
      </c>
      <c r="I61" s="21">
        <f>G61*F61</f>
        <v>0</v>
      </c>
    </row>
    <row r="62" spans="2:9" x14ac:dyDescent="0.25">
      <c r="B62" s="4"/>
      <c r="C62" s="5"/>
      <c r="D62" s="2" t="s">
        <v>4</v>
      </c>
      <c r="E62" s="2"/>
      <c r="F62" s="5"/>
      <c r="G62" s="62"/>
      <c r="H62" s="22">
        <f>H61</f>
        <v>0</v>
      </c>
      <c r="I62" s="22">
        <f>SUM(I61:I61)</f>
        <v>0</v>
      </c>
    </row>
    <row r="63" spans="2:9" x14ac:dyDescent="0.25">
      <c r="B63" s="4"/>
      <c r="C63" s="5"/>
      <c r="D63" s="2" t="s">
        <v>13</v>
      </c>
      <c r="E63" s="2"/>
      <c r="F63" s="5"/>
      <c r="G63" s="62"/>
      <c r="H63" s="22">
        <f>H62*0.2</f>
        <v>0</v>
      </c>
      <c r="I63" s="22">
        <f>I62*0.2</f>
        <v>0</v>
      </c>
    </row>
    <row r="64" spans="2:9" ht="15.75" thickBot="1" x14ac:dyDescent="0.3">
      <c r="B64" s="6"/>
      <c r="C64" s="7"/>
      <c r="D64" s="3" t="s">
        <v>3</v>
      </c>
      <c r="E64" s="3"/>
      <c r="F64" s="7"/>
      <c r="G64" s="63"/>
      <c r="H64" s="23">
        <f>H62+H63</f>
        <v>0</v>
      </c>
      <c r="I64" s="23">
        <f>I62+I63</f>
        <v>0</v>
      </c>
    </row>
    <row r="65" spans="2:9" x14ac:dyDescent="0.25">
      <c r="B65" t="s">
        <v>140</v>
      </c>
    </row>
    <row r="66" spans="2:9" x14ac:dyDescent="0.25">
      <c r="H66" t="s">
        <v>202</v>
      </c>
    </row>
    <row r="67" spans="2:9" x14ac:dyDescent="0.25">
      <c r="H67" t="s">
        <v>203</v>
      </c>
    </row>
    <row r="70" spans="2:9" ht="15.75" thickBot="1" x14ac:dyDescent="0.3">
      <c r="B70" s="10" t="s">
        <v>11</v>
      </c>
      <c r="C70" s="19" t="s">
        <v>147</v>
      </c>
      <c r="D70" s="11"/>
      <c r="E70" s="11"/>
      <c r="F70" s="11"/>
      <c r="G70" s="65"/>
      <c r="H70" s="11"/>
      <c r="I70" s="12"/>
    </row>
    <row r="71" spans="2:9" ht="45" x14ac:dyDescent="0.25">
      <c r="B71" s="16" t="s">
        <v>0</v>
      </c>
      <c r="C71" s="17" t="s">
        <v>1</v>
      </c>
      <c r="D71" s="17" t="s">
        <v>2</v>
      </c>
      <c r="E71" s="18" t="s">
        <v>17</v>
      </c>
      <c r="F71" s="18" t="s">
        <v>18</v>
      </c>
      <c r="G71" s="61" t="s">
        <v>139</v>
      </c>
      <c r="H71" s="28" t="s">
        <v>20</v>
      </c>
      <c r="I71" s="15" t="s">
        <v>19</v>
      </c>
    </row>
    <row r="72" spans="2:9" x14ac:dyDescent="0.25">
      <c r="B72" s="20">
        <v>1</v>
      </c>
      <c r="C72" s="26" t="s">
        <v>24</v>
      </c>
      <c r="D72" s="39" t="s">
        <v>83</v>
      </c>
      <c r="E72" s="49">
        <v>3000</v>
      </c>
      <c r="F72" s="49">
        <v>5000</v>
      </c>
      <c r="G72" s="51"/>
      <c r="H72" s="29">
        <f>E72*G72</f>
        <v>0</v>
      </c>
      <c r="I72" s="21">
        <f>G72*F72</f>
        <v>0</v>
      </c>
    </row>
    <row r="73" spans="2:9" x14ac:dyDescent="0.25">
      <c r="B73" s="4"/>
      <c r="C73" s="5"/>
      <c r="D73" s="2" t="s">
        <v>4</v>
      </c>
      <c r="E73" s="2"/>
      <c r="F73" s="5"/>
      <c r="G73" s="62"/>
      <c r="H73" s="22">
        <f>H72</f>
        <v>0</v>
      </c>
      <c r="I73" s="22">
        <f>SUM(I72:I72)</f>
        <v>0</v>
      </c>
    </row>
    <row r="74" spans="2:9" x14ac:dyDescent="0.25">
      <c r="B74" s="4"/>
      <c r="C74" s="5"/>
      <c r="D74" s="2" t="s">
        <v>13</v>
      </c>
      <c r="E74" s="2"/>
      <c r="F74" s="5"/>
      <c r="G74" s="62"/>
      <c r="H74" s="22">
        <f>H73*0.2</f>
        <v>0</v>
      </c>
      <c r="I74" s="22">
        <f>I73*0.2</f>
        <v>0</v>
      </c>
    </row>
    <row r="75" spans="2:9" ht="15.75" thickBot="1" x14ac:dyDescent="0.3">
      <c r="B75" s="6"/>
      <c r="C75" s="7"/>
      <c r="D75" s="3" t="s">
        <v>3</v>
      </c>
      <c r="E75" s="3"/>
      <c r="F75" s="7"/>
      <c r="G75" s="63"/>
      <c r="H75" s="23">
        <f>H73+H74</f>
        <v>0</v>
      </c>
      <c r="I75" s="23">
        <f>I73+I74</f>
        <v>0</v>
      </c>
    </row>
    <row r="76" spans="2:9" x14ac:dyDescent="0.25">
      <c r="B76" t="s">
        <v>140</v>
      </c>
    </row>
    <row r="77" spans="2:9" x14ac:dyDescent="0.25">
      <c r="H77" t="s">
        <v>202</v>
      </c>
    </row>
    <row r="78" spans="2:9" x14ac:dyDescent="0.25">
      <c r="H78" t="s">
        <v>203</v>
      </c>
    </row>
    <row r="81" spans="2:9" ht="15.75" thickBot="1" x14ac:dyDescent="0.3">
      <c r="B81" s="10" t="s">
        <v>12</v>
      </c>
      <c r="C81" s="19" t="s">
        <v>148</v>
      </c>
      <c r="D81" s="11"/>
      <c r="E81" s="11"/>
      <c r="F81" s="11"/>
      <c r="G81" s="65"/>
      <c r="H81" s="11"/>
      <c r="I81" s="12"/>
    </row>
    <row r="82" spans="2:9" ht="45" x14ac:dyDescent="0.25">
      <c r="B82" s="16" t="s">
        <v>0</v>
      </c>
      <c r="C82" s="17" t="s">
        <v>1</v>
      </c>
      <c r="D82" s="17" t="s">
        <v>2</v>
      </c>
      <c r="E82" s="18" t="s">
        <v>17</v>
      </c>
      <c r="F82" s="18" t="s">
        <v>18</v>
      </c>
      <c r="G82" s="61" t="s">
        <v>139</v>
      </c>
      <c r="H82" s="28" t="s">
        <v>20</v>
      </c>
      <c r="I82" s="15" t="s">
        <v>19</v>
      </c>
    </row>
    <row r="83" spans="2:9" ht="30" x14ac:dyDescent="0.25">
      <c r="B83" s="20">
        <v>1</v>
      </c>
      <c r="C83" s="26" t="s">
        <v>25</v>
      </c>
      <c r="D83" s="39" t="s">
        <v>83</v>
      </c>
      <c r="E83" s="40">
        <v>3000</v>
      </c>
      <c r="F83" s="40">
        <v>5000</v>
      </c>
      <c r="G83" s="51"/>
      <c r="H83" s="29">
        <f>E83*G83</f>
        <v>0</v>
      </c>
      <c r="I83" s="21">
        <f>G83*F83</f>
        <v>0</v>
      </c>
    </row>
    <row r="84" spans="2:9" x14ac:dyDescent="0.25">
      <c r="B84" s="4"/>
      <c r="C84" s="5"/>
      <c r="D84" s="2" t="s">
        <v>4</v>
      </c>
      <c r="E84" s="2"/>
      <c r="F84" s="5"/>
      <c r="G84" s="62"/>
      <c r="H84" s="22">
        <f>H83</f>
        <v>0</v>
      </c>
      <c r="I84" s="22">
        <f>SUM(I83:I83)</f>
        <v>0</v>
      </c>
    </row>
    <row r="85" spans="2:9" x14ac:dyDescent="0.25">
      <c r="B85" s="4"/>
      <c r="C85" s="5"/>
      <c r="D85" s="2" t="s">
        <v>13</v>
      </c>
      <c r="E85" s="2"/>
      <c r="F85" s="5"/>
      <c r="G85" s="62"/>
      <c r="H85" s="22">
        <f>H84*0.2</f>
        <v>0</v>
      </c>
      <c r="I85" s="22">
        <f>I84*0.2</f>
        <v>0</v>
      </c>
    </row>
    <row r="86" spans="2:9" ht="15.75" thickBot="1" x14ac:dyDescent="0.3">
      <c r="B86" s="6"/>
      <c r="C86" s="7"/>
      <c r="D86" s="3" t="s">
        <v>3</v>
      </c>
      <c r="E86" s="3"/>
      <c r="F86" s="7"/>
      <c r="G86" s="63"/>
      <c r="H86" s="23">
        <f>H84+H85</f>
        <v>0</v>
      </c>
      <c r="I86" s="23">
        <f>I84+I85</f>
        <v>0</v>
      </c>
    </row>
    <row r="87" spans="2:9" x14ac:dyDescent="0.25">
      <c r="B87" t="s">
        <v>140</v>
      </c>
    </row>
    <row r="89" spans="2:9" x14ac:dyDescent="0.25">
      <c r="H89" t="s">
        <v>202</v>
      </c>
    </row>
    <row r="90" spans="2:9" x14ac:dyDescent="0.25">
      <c r="H90" t="s">
        <v>203</v>
      </c>
    </row>
    <row r="93" spans="2:9" ht="15.75" thickBot="1" x14ac:dyDescent="0.3">
      <c r="B93" s="10" t="s">
        <v>84</v>
      </c>
      <c r="C93" s="19" t="s">
        <v>149</v>
      </c>
      <c r="D93" s="11"/>
      <c r="E93" s="11"/>
      <c r="F93" s="11"/>
      <c r="G93" s="65"/>
      <c r="H93" s="11"/>
      <c r="I93" s="12"/>
    </row>
    <row r="94" spans="2:9" ht="45" x14ac:dyDescent="0.25">
      <c r="B94" s="16" t="s">
        <v>0</v>
      </c>
      <c r="C94" s="17" t="s">
        <v>1</v>
      </c>
      <c r="D94" s="17" t="s">
        <v>2</v>
      </c>
      <c r="E94" s="18" t="s">
        <v>17</v>
      </c>
      <c r="F94" s="18" t="s">
        <v>18</v>
      </c>
      <c r="G94" s="61" t="s">
        <v>139</v>
      </c>
      <c r="H94" s="28" t="s">
        <v>20</v>
      </c>
      <c r="I94" s="15" t="s">
        <v>19</v>
      </c>
    </row>
    <row r="95" spans="2:9" ht="45" x14ac:dyDescent="0.25">
      <c r="B95" s="20">
        <v>1</v>
      </c>
      <c r="C95" s="26" t="s">
        <v>26</v>
      </c>
      <c r="D95" s="39" t="s">
        <v>83</v>
      </c>
      <c r="E95" s="40">
        <v>4000</v>
      </c>
      <c r="F95" s="40">
        <v>6000</v>
      </c>
      <c r="G95" s="41"/>
      <c r="H95" s="29">
        <f>E95*G95</f>
        <v>0</v>
      </c>
      <c r="I95" s="21">
        <f>G95*F95</f>
        <v>0</v>
      </c>
    </row>
    <row r="96" spans="2:9" x14ac:dyDescent="0.25">
      <c r="B96" s="4"/>
      <c r="C96" s="5"/>
      <c r="D96" s="2" t="s">
        <v>4</v>
      </c>
      <c r="E96" s="2"/>
      <c r="F96" s="5"/>
      <c r="G96" s="62"/>
      <c r="H96" s="22">
        <f>H95</f>
        <v>0</v>
      </c>
      <c r="I96" s="22">
        <f>SUM(I95:I95)</f>
        <v>0</v>
      </c>
    </row>
    <row r="97" spans="2:9" x14ac:dyDescent="0.25">
      <c r="B97" s="4"/>
      <c r="C97" s="5"/>
      <c r="D97" s="2" t="s">
        <v>13</v>
      </c>
      <c r="E97" s="2"/>
      <c r="F97" s="5"/>
      <c r="G97" s="62"/>
      <c r="H97" s="22">
        <f>H96*0.2</f>
        <v>0</v>
      </c>
      <c r="I97" s="22">
        <f>I96*0.2</f>
        <v>0</v>
      </c>
    </row>
    <row r="98" spans="2:9" ht="15.75" thickBot="1" x14ac:dyDescent="0.3">
      <c r="B98" s="6"/>
      <c r="C98" s="7"/>
      <c r="D98" s="3" t="s">
        <v>3</v>
      </c>
      <c r="E98" s="3"/>
      <c r="F98" s="7"/>
      <c r="G98" s="63"/>
      <c r="H98" s="23">
        <f>H96+H97</f>
        <v>0</v>
      </c>
      <c r="I98" s="23">
        <f>I96+I97</f>
        <v>0</v>
      </c>
    </row>
    <row r="99" spans="2:9" x14ac:dyDescent="0.25">
      <c r="B99" t="s">
        <v>140</v>
      </c>
    </row>
    <row r="101" spans="2:9" x14ac:dyDescent="0.25">
      <c r="H101" t="s">
        <v>202</v>
      </c>
    </row>
    <row r="102" spans="2:9" x14ac:dyDescent="0.25">
      <c r="H102" t="s">
        <v>203</v>
      </c>
    </row>
    <row r="105" spans="2:9" ht="15.75" thickBot="1" x14ac:dyDescent="0.3">
      <c r="B105" s="10" t="s">
        <v>85</v>
      </c>
      <c r="C105" s="19" t="s">
        <v>150</v>
      </c>
      <c r="D105" s="11"/>
      <c r="E105" s="11"/>
      <c r="F105" s="11"/>
      <c r="G105" s="65"/>
      <c r="H105" s="11"/>
      <c r="I105" s="12"/>
    </row>
    <row r="106" spans="2:9" ht="45" x14ac:dyDescent="0.25">
      <c r="B106" s="16" t="s">
        <v>0</v>
      </c>
      <c r="C106" s="17" t="s">
        <v>1</v>
      </c>
      <c r="D106" s="17" t="s">
        <v>2</v>
      </c>
      <c r="E106" s="18" t="s">
        <v>17</v>
      </c>
      <c r="F106" s="18" t="s">
        <v>18</v>
      </c>
      <c r="G106" s="61" t="s">
        <v>139</v>
      </c>
      <c r="H106" s="28" t="s">
        <v>20</v>
      </c>
      <c r="I106" s="15" t="s">
        <v>19</v>
      </c>
    </row>
    <row r="107" spans="2:9" ht="30" x14ac:dyDescent="0.25">
      <c r="B107" s="20">
        <v>1</v>
      </c>
      <c r="C107" s="27" t="s">
        <v>27</v>
      </c>
      <c r="D107" s="52" t="s">
        <v>135</v>
      </c>
      <c r="E107" s="53">
        <v>20</v>
      </c>
      <c r="F107" s="54">
        <v>40</v>
      </c>
      <c r="G107" s="55"/>
      <c r="H107" s="29">
        <f>E107*G107</f>
        <v>0</v>
      </c>
      <c r="I107" s="21">
        <f>G107*F107</f>
        <v>0</v>
      </c>
    </row>
    <row r="108" spans="2:9" x14ac:dyDescent="0.25">
      <c r="B108" s="4"/>
      <c r="C108" s="5"/>
      <c r="D108" s="2" t="s">
        <v>4</v>
      </c>
      <c r="E108" s="2"/>
      <c r="F108" s="5"/>
      <c r="G108" s="62"/>
      <c r="H108" s="22">
        <f>H107</f>
        <v>0</v>
      </c>
      <c r="I108" s="22">
        <f>SUM(I107:I107)</f>
        <v>0</v>
      </c>
    </row>
    <row r="109" spans="2:9" x14ac:dyDescent="0.25">
      <c r="B109" s="4"/>
      <c r="C109" s="5"/>
      <c r="D109" s="2" t="s">
        <v>13</v>
      </c>
      <c r="E109" s="2"/>
      <c r="F109" s="5"/>
      <c r="G109" s="62"/>
      <c r="H109" s="22">
        <f>H108*0.2</f>
        <v>0</v>
      </c>
      <c r="I109" s="22">
        <f>I108*0.2</f>
        <v>0</v>
      </c>
    </row>
    <row r="110" spans="2:9" ht="15.75" thickBot="1" x14ac:dyDescent="0.3">
      <c r="B110" s="6"/>
      <c r="C110" s="7"/>
      <c r="D110" s="3" t="s">
        <v>3</v>
      </c>
      <c r="E110" s="3"/>
      <c r="F110" s="7"/>
      <c r="G110" s="63"/>
      <c r="H110" s="23">
        <f>H108+H109</f>
        <v>0</v>
      </c>
      <c r="I110" s="23">
        <f>I108+I109</f>
        <v>0</v>
      </c>
    </row>
    <row r="111" spans="2:9" x14ac:dyDescent="0.25">
      <c r="B111" t="s">
        <v>140</v>
      </c>
    </row>
    <row r="113" spans="2:9" x14ac:dyDescent="0.25">
      <c r="H113" t="s">
        <v>202</v>
      </c>
    </row>
    <row r="114" spans="2:9" x14ac:dyDescent="0.25">
      <c r="H114" t="s">
        <v>203</v>
      </c>
    </row>
    <row r="117" spans="2:9" ht="15.75" thickBot="1" x14ac:dyDescent="0.3">
      <c r="B117" s="10" t="s">
        <v>86</v>
      </c>
      <c r="C117" s="19" t="s">
        <v>151</v>
      </c>
      <c r="D117" s="11"/>
      <c r="E117" s="11"/>
      <c r="F117" s="11"/>
      <c r="G117" s="65"/>
      <c r="H117" s="11"/>
      <c r="I117" s="12"/>
    </row>
    <row r="118" spans="2:9" ht="45" x14ac:dyDescent="0.25">
      <c r="B118" s="16" t="s">
        <v>0</v>
      </c>
      <c r="C118" s="17" t="s">
        <v>1</v>
      </c>
      <c r="D118" s="17" t="s">
        <v>2</v>
      </c>
      <c r="E118" s="18" t="s">
        <v>17</v>
      </c>
      <c r="F118" s="18" t="s">
        <v>18</v>
      </c>
      <c r="G118" s="61" t="s">
        <v>139</v>
      </c>
      <c r="H118" s="28" t="s">
        <v>20</v>
      </c>
      <c r="I118" s="15" t="s">
        <v>19</v>
      </c>
    </row>
    <row r="119" spans="2:9" x14ac:dyDescent="0.25">
      <c r="B119" s="20">
        <v>1</v>
      </c>
      <c r="C119" s="30" t="s">
        <v>28</v>
      </c>
      <c r="D119" s="39" t="s">
        <v>83</v>
      </c>
      <c r="E119" s="56">
        <v>20</v>
      </c>
      <c r="F119" s="56">
        <v>30</v>
      </c>
      <c r="G119" s="51"/>
      <c r="H119" s="29">
        <f>E119*G119</f>
        <v>0</v>
      </c>
      <c r="I119" s="21">
        <f>G119*F119</f>
        <v>0</v>
      </c>
    </row>
    <row r="120" spans="2:9" x14ac:dyDescent="0.25">
      <c r="B120" s="4"/>
      <c r="C120" s="5"/>
      <c r="D120" s="2" t="s">
        <v>4</v>
      </c>
      <c r="E120" s="2"/>
      <c r="F120" s="5"/>
      <c r="G120" s="62"/>
      <c r="H120" s="22">
        <f>H119</f>
        <v>0</v>
      </c>
      <c r="I120" s="22">
        <f>SUM(I119:I119)</f>
        <v>0</v>
      </c>
    </row>
    <row r="121" spans="2:9" x14ac:dyDescent="0.25">
      <c r="B121" s="4"/>
      <c r="C121" s="5"/>
      <c r="D121" s="2" t="s">
        <v>13</v>
      </c>
      <c r="E121" s="2"/>
      <c r="F121" s="5"/>
      <c r="G121" s="62"/>
      <c r="H121" s="22">
        <f>H120*0.2</f>
        <v>0</v>
      </c>
      <c r="I121" s="22">
        <f>I120*0.2</f>
        <v>0</v>
      </c>
    </row>
    <row r="122" spans="2:9" ht="15.75" thickBot="1" x14ac:dyDescent="0.3">
      <c r="B122" s="6"/>
      <c r="C122" s="7"/>
      <c r="D122" s="3" t="s">
        <v>3</v>
      </c>
      <c r="E122" s="3"/>
      <c r="F122" s="7"/>
      <c r="G122" s="63"/>
      <c r="H122" s="23">
        <f>H120+H121</f>
        <v>0</v>
      </c>
      <c r="I122" s="23">
        <f>I120+I121</f>
        <v>0</v>
      </c>
    </row>
    <row r="123" spans="2:9" x14ac:dyDescent="0.25">
      <c r="B123" t="s">
        <v>140</v>
      </c>
    </row>
    <row r="125" spans="2:9" x14ac:dyDescent="0.25">
      <c r="H125" t="s">
        <v>202</v>
      </c>
    </row>
    <row r="126" spans="2:9" x14ac:dyDescent="0.25">
      <c r="H126" t="s">
        <v>203</v>
      </c>
    </row>
    <row r="128" spans="2:9" ht="15.75" thickBot="1" x14ac:dyDescent="0.3">
      <c r="B128" s="10" t="s">
        <v>87</v>
      </c>
      <c r="C128" s="19" t="s">
        <v>152</v>
      </c>
      <c r="D128" s="11"/>
      <c r="E128" s="11"/>
      <c r="F128" s="11"/>
      <c r="G128" s="65"/>
      <c r="H128" s="11"/>
      <c r="I128" s="12"/>
    </row>
    <row r="129" spans="2:9" ht="45" x14ac:dyDescent="0.25">
      <c r="B129" s="16" t="s">
        <v>0</v>
      </c>
      <c r="C129" s="17" t="s">
        <v>1</v>
      </c>
      <c r="D129" s="17" t="s">
        <v>2</v>
      </c>
      <c r="E129" s="18" t="s">
        <v>17</v>
      </c>
      <c r="F129" s="18" t="s">
        <v>18</v>
      </c>
      <c r="G129" s="61" t="s">
        <v>139</v>
      </c>
      <c r="H129" s="28" t="s">
        <v>20</v>
      </c>
      <c r="I129" s="15" t="s">
        <v>19</v>
      </c>
    </row>
    <row r="130" spans="2:9" ht="30" x14ac:dyDescent="0.25">
      <c r="B130" s="20">
        <v>1</v>
      </c>
      <c r="C130" s="31" t="s">
        <v>29</v>
      </c>
      <c r="D130" s="48" t="s">
        <v>136</v>
      </c>
      <c r="E130" s="57">
        <v>4000</v>
      </c>
      <c r="F130" s="57">
        <v>6000</v>
      </c>
      <c r="G130" s="66"/>
      <c r="H130" s="29">
        <f>E130*G130</f>
        <v>0</v>
      </c>
      <c r="I130" s="21">
        <f>G130*F130</f>
        <v>0</v>
      </c>
    </row>
    <row r="131" spans="2:9" x14ac:dyDescent="0.25">
      <c r="B131" s="4"/>
      <c r="C131" s="5"/>
      <c r="D131" s="2" t="s">
        <v>4</v>
      </c>
      <c r="E131" s="2"/>
      <c r="F131" s="5"/>
      <c r="G131" s="62"/>
      <c r="H131" s="22">
        <f>H130</f>
        <v>0</v>
      </c>
      <c r="I131" s="22">
        <f>SUM(I130:I130)</f>
        <v>0</v>
      </c>
    </row>
    <row r="132" spans="2:9" x14ac:dyDescent="0.25">
      <c r="B132" s="4"/>
      <c r="C132" s="5"/>
      <c r="D132" s="2" t="s">
        <v>13</v>
      </c>
      <c r="E132" s="2"/>
      <c r="F132" s="5"/>
      <c r="G132" s="62"/>
      <c r="H132" s="22">
        <f>H131*0.2</f>
        <v>0</v>
      </c>
      <c r="I132" s="22">
        <f>I131*0.2</f>
        <v>0</v>
      </c>
    </row>
    <row r="133" spans="2:9" ht="15.75" thickBot="1" x14ac:dyDescent="0.3">
      <c r="B133" s="6"/>
      <c r="C133" s="7"/>
      <c r="D133" s="3" t="s">
        <v>3</v>
      </c>
      <c r="E133" s="3"/>
      <c r="F133" s="7"/>
      <c r="G133" s="63"/>
      <c r="H133" s="23">
        <f>H131+H132</f>
        <v>0</v>
      </c>
      <c r="I133" s="23">
        <f>I131+I132</f>
        <v>0</v>
      </c>
    </row>
    <row r="134" spans="2:9" x14ac:dyDescent="0.25">
      <c r="B134" t="s">
        <v>140</v>
      </c>
    </row>
    <row r="136" spans="2:9" x14ac:dyDescent="0.25">
      <c r="H136" t="s">
        <v>202</v>
      </c>
    </row>
    <row r="137" spans="2:9" x14ac:dyDescent="0.25">
      <c r="H137" t="s">
        <v>203</v>
      </c>
    </row>
    <row r="140" spans="2:9" ht="15.75" thickBot="1" x14ac:dyDescent="0.3">
      <c r="B140" s="10" t="s">
        <v>88</v>
      </c>
      <c r="C140" s="19" t="s">
        <v>153</v>
      </c>
      <c r="D140" s="11"/>
      <c r="E140" s="11"/>
      <c r="F140" s="11"/>
      <c r="G140" s="65"/>
      <c r="H140" s="11"/>
      <c r="I140" s="12"/>
    </row>
    <row r="141" spans="2:9" ht="45" x14ac:dyDescent="0.25">
      <c r="B141" s="16" t="s">
        <v>0</v>
      </c>
      <c r="C141" s="17" t="s">
        <v>1</v>
      </c>
      <c r="D141" s="17" t="s">
        <v>2</v>
      </c>
      <c r="E141" s="18" t="s">
        <v>17</v>
      </c>
      <c r="F141" s="18" t="s">
        <v>18</v>
      </c>
      <c r="G141" s="61" t="s">
        <v>139</v>
      </c>
      <c r="H141" s="28" t="s">
        <v>20</v>
      </c>
      <c r="I141" s="15" t="s">
        <v>19</v>
      </c>
    </row>
    <row r="142" spans="2:9" ht="45" x14ac:dyDescent="0.25">
      <c r="B142" s="20">
        <v>1</v>
      </c>
      <c r="C142" s="27" t="s">
        <v>30</v>
      </c>
      <c r="D142" s="58" t="s">
        <v>137</v>
      </c>
      <c r="E142" s="56">
        <v>30</v>
      </c>
      <c r="F142" s="56">
        <v>60</v>
      </c>
      <c r="G142" s="55"/>
      <c r="H142" s="29">
        <f>E142*G142</f>
        <v>0</v>
      </c>
      <c r="I142" s="21">
        <f>G142*F142</f>
        <v>0</v>
      </c>
    </row>
    <row r="143" spans="2:9" x14ac:dyDescent="0.25">
      <c r="B143" s="4"/>
      <c r="C143" s="5"/>
      <c r="D143" s="2" t="s">
        <v>4</v>
      </c>
      <c r="E143" s="2"/>
      <c r="F143" s="5"/>
      <c r="G143" s="62"/>
      <c r="H143" s="22">
        <f>H142</f>
        <v>0</v>
      </c>
      <c r="I143" s="22">
        <f>SUM(I142:I142)</f>
        <v>0</v>
      </c>
    </row>
    <row r="144" spans="2:9" x14ac:dyDescent="0.25">
      <c r="B144" s="4"/>
      <c r="C144" s="5"/>
      <c r="D144" s="2" t="s">
        <v>13</v>
      </c>
      <c r="E144" s="2"/>
      <c r="F144" s="5"/>
      <c r="G144" s="62"/>
      <c r="H144" s="22">
        <f>H143*0.2</f>
        <v>0</v>
      </c>
      <c r="I144" s="22">
        <f>I143*0.2</f>
        <v>0</v>
      </c>
    </row>
    <row r="145" spans="2:9" ht="15.75" thickBot="1" x14ac:dyDescent="0.3">
      <c r="B145" s="6"/>
      <c r="C145" s="7"/>
      <c r="D145" s="3" t="s">
        <v>3</v>
      </c>
      <c r="E145" s="3"/>
      <c r="F145" s="7"/>
      <c r="G145" s="63"/>
      <c r="H145" s="23">
        <f>H143+H144</f>
        <v>0</v>
      </c>
      <c r="I145" s="23">
        <f>I143+I144</f>
        <v>0</v>
      </c>
    </row>
    <row r="146" spans="2:9" x14ac:dyDescent="0.25">
      <c r="B146" t="s">
        <v>140</v>
      </c>
    </row>
    <row r="148" spans="2:9" x14ac:dyDescent="0.25">
      <c r="H148" t="s">
        <v>202</v>
      </c>
    </row>
    <row r="149" spans="2:9" x14ac:dyDescent="0.25">
      <c r="H149" t="s">
        <v>203</v>
      </c>
    </row>
    <row r="151" spans="2:9" ht="15.75" thickBot="1" x14ac:dyDescent="0.3">
      <c r="B151" s="10" t="s">
        <v>89</v>
      </c>
      <c r="C151" s="19" t="s">
        <v>154</v>
      </c>
      <c r="D151" s="11"/>
      <c r="E151" s="11"/>
      <c r="F151" s="11"/>
      <c r="G151" s="65"/>
      <c r="H151" s="11"/>
      <c r="I151" s="12"/>
    </row>
    <row r="152" spans="2:9" ht="45" x14ac:dyDescent="0.25">
      <c r="B152" s="16" t="s">
        <v>0</v>
      </c>
      <c r="C152" s="17" t="s">
        <v>1</v>
      </c>
      <c r="D152" s="17" t="s">
        <v>2</v>
      </c>
      <c r="E152" s="18" t="s">
        <v>17</v>
      </c>
      <c r="F152" s="18" t="s">
        <v>18</v>
      </c>
      <c r="G152" s="61" t="s">
        <v>139</v>
      </c>
      <c r="H152" s="28" t="s">
        <v>20</v>
      </c>
      <c r="I152" s="15" t="s">
        <v>19</v>
      </c>
    </row>
    <row r="153" spans="2:9" ht="45" x14ac:dyDescent="0.25">
      <c r="B153" s="20">
        <v>1</v>
      </c>
      <c r="C153" s="30" t="s">
        <v>31</v>
      </c>
      <c r="D153" s="59" t="s">
        <v>137</v>
      </c>
      <c r="E153" s="49">
        <v>150</v>
      </c>
      <c r="F153" s="49">
        <v>300</v>
      </c>
      <c r="G153" s="51"/>
      <c r="H153" s="29">
        <f>E153*G153</f>
        <v>0</v>
      </c>
      <c r="I153" s="21">
        <f>G153*F153</f>
        <v>0</v>
      </c>
    </row>
    <row r="154" spans="2:9" x14ac:dyDescent="0.25">
      <c r="B154" s="4"/>
      <c r="C154" s="5"/>
      <c r="D154" s="2" t="s">
        <v>4</v>
      </c>
      <c r="E154" s="2"/>
      <c r="F154" s="5"/>
      <c r="G154" s="62"/>
      <c r="H154" s="22">
        <f>H153</f>
        <v>0</v>
      </c>
      <c r="I154" s="22">
        <f>SUM(I153:I153)</f>
        <v>0</v>
      </c>
    </row>
    <row r="155" spans="2:9" x14ac:dyDescent="0.25">
      <c r="B155" s="4"/>
      <c r="C155" s="5"/>
      <c r="D155" s="2" t="s">
        <v>13</v>
      </c>
      <c r="E155" s="2"/>
      <c r="F155" s="5"/>
      <c r="G155" s="62"/>
      <c r="H155" s="22">
        <f>H154*0.2</f>
        <v>0</v>
      </c>
      <c r="I155" s="22">
        <f>I154*0.2</f>
        <v>0</v>
      </c>
    </row>
    <row r="156" spans="2:9" ht="15.75" thickBot="1" x14ac:dyDescent="0.3">
      <c r="B156" s="6"/>
      <c r="C156" s="7"/>
      <c r="D156" s="3" t="s">
        <v>3</v>
      </c>
      <c r="E156" s="3"/>
      <c r="F156" s="7"/>
      <c r="G156" s="63"/>
      <c r="H156" s="23">
        <f>H154+H155</f>
        <v>0</v>
      </c>
      <c r="I156" s="23">
        <f>I154+I155</f>
        <v>0</v>
      </c>
    </row>
    <row r="157" spans="2:9" x14ac:dyDescent="0.25">
      <c r="B157" t="s">
        <v>140</v>
      </c>
    </row>
    <row r="159" spans="2:9" x14ac:dyDescent="0.25">
      <c r="H159" t="s">
        <v>202</v>
      </c>
    </row>
    <row r="160" spans="2:9" x14ac:dyDescent="0.25">
      <c r="H160" t="s">
        <v>203</v>
      </c>
    </row>
    <row r="162" spans="2:9" ht="15.75" thickBot="1" x14ac:dyDescent="0.3">
      <c r="B162" s="10" t="s">
        <v>90</v>
      </c>
      <c r="C162" s="19" t="s">
        <v>155</v>
      </c>
      <c r="D162" s="11"/>
      <c r="E162" s="11"/>
      <c r="F162" s="11"/>
      <c r="G162" s="65"/>
      <c r="H162" s="11"/>
      <c r="I162" s="12"/>
    </row>
    <row r="163" spans="2:9" ht="45" x14ac:dyDescent="0.25">
      <c r="B163" s="16" t="s">
        <v>0</v>
      </c>
      <c r="C163" s="17" t="s">
        <v>1</v>
      </c>
      <c r="D163" s="17" t="s">
        <v>2</v>
      </c>
      <c r="E163" s="18" t="s">
        <v>17</v>
      </c>
      <c r="F163" s="18" t="s">
        <v>18</v>
      </c>
      <c r="G163" s="61" t="s">
        <v>139</v>
      </c>
      <c r="H163" s="28" t="s">
        <v>20</v>
      </c>
      <c r="I163" s="15" t="s">
        <v>19</v>
      </c>
    </row>
    <row r="164" spans="2:9" ht="45" x14ac:dyDescent="0.25">
      <c r="B164" s="20">
        <v>1</v>
      </c>
      <c r="C164" s="30" t="s">
        <v>32</v>
      </c>
      <c r="D164" s="59" t="s">
        <v>137</v>
      </c>
      <c r="E164" s="49">
        <v>1500</v>
      </c>
      <c r="F164" s="49">
        <v>3000</v>
      </c>
      <c r="G164" s="51"/>
      <c r="H164" s="29">
        <f>E164*G164</f>
        <v>0</v>
      </c>
      <c r="I164" s="21">
        <f>G164*F164</f>
        <v>0</v>
      </c>
    </row>
    <row r="165" spans="2:9" x14ac:dyDescent="0.25">
      <c r="B165" s="4"/>
      <c r="C165" s="5"/>
      <c r="D165" s="2" t="s">
        <v>4</v>
      </c>
      <c r="E165" s="2"/>
      <c r="F165" s="5"/>
      <c r="G165" s="62"/>
      <c r="H165" s="22">
        <f>H164</f>
        <v>0</v>
      </c>
      <c r="I165" s="22">
        <f>SUM(I164:I164)</f>
        <v>0</v>
      </c>
    </row>
    <row r="166" spans="2:9" x14ac:dyDescent="0.25">
      <c r="B166" s="4"/>
      <c r="C166" s="5"/>
      <c r="D166" s="2" t="s">
        <v>13</v>
      </c>
      <c r="E166" s="2"/>
      <c r="F166" s="5"/>
      <c r="G166" s="62"/>
      <c r="H166" s="22">
        <f>H165*0.2</f>
        <v>0</v>
      </c>
      <c r="I166" s="22">
        <f>I165*0.2</f>
        <v>0</v>
      </c>
    </row>
    <row r="167" spans="2:9" ht="15.75" thickBot="1" x14ac:dyDescent="0.3">
      <c r="B167" s="6"/>
      <c r="C167" s="7"/>
      <c r="D167" s="3" t="s">
        <v>3</v>
      </c>
      <c r="E167" s="3"/>
      <c r="F167" s="7"/>
      <c r="G167" s="63"/>
      <c r="H167" s="23">
        <f>H165+H166</f>
        <v>0</v>
      </c>
      <c r="I167" s="23">
        <f>I165+I166</f>
        <v>0</v>
      </c>
    </row>
    <row r="168" spans="2:9" x14ac:dyDescent="0.25">
      <c r="B168" t="s">
        <v>140</v>
      </c>
    </row>
    <row r="170" spans="2:9" x14ac:dyDescent="0.25">
      <c r="H170" t="s">
        <v>202</v>
      </c>
    </row>
    <row r="171" spans="2:9" x14ac:dyDescent="0.25">
      <c r="H171" t="s">
        <v>203</v>
      </c>
    </row>
    <row r="174" spans="2:9" ht="15.75" thickBot="1" x14ac:dyDescent="0.3">
      <c r="B174" s="10" t="s">
        <v>91</v>
      </c>
      <c r="C174" s="19" t="s">
        <v>156</v>
      </c>
      <c r="D174" s="11"/>
      <c r="E174" s="11"/>
      <c r="F174" s="11"/>
      <c r="G174" s="65"/>
      <c r="H174" s="11"/>
      <c r="I174" s="12"/>
    </row>
    <row r="175" spans="2:9" ht="45" x14ac:dyDescent="0.25">
      <c r="B175" s="16" t="s">
        <v>0</v>
      </c>
      <c r="C175" s="17" t="s">
        <v>1</v>
      </c>
      <c r="D175" s="17" t="s">
        <v>2</v>
      </c>
      <c r="E175" s="18" t="s">
        <v>17</v>
      </c>
      <c r="F175" s="18" t="s">
        <v>18</v>
      </c>
      <c r="G175" s="61" t="s">
        <v>139</v>
      </c>
      <c r="H175" s="28" t="s">
        <v>20</v>
      </c>
      <c r="I175" s="15" t="s">
        <v>19</v>
      </c>
    </row>
    <row r="176" spans="2:9" x14ac:dyDescent="0.25">
      <c r="B176" s="20">
        <v>1</v>
      </c>
      <c r="C176" s="32" t="s">
        <v>33</v>
      </c>
      <c r="D176" s="56" t="s">
        <v>136</v>
      </c>
      <c r="E176" s="49">
        <v>70000</v>
      </c>
      <c r="F176" s="56">
        <v>100000</v>
      </c>
      <c r="G176" s="51">
        <v>1.5</v>
      </c>
      <c r="H176" s="29">
        <f>E176*G176</f>
        <v>105000</v>
      </c>
      <c r="I176" s="21">
        <f>G176*F176</f>
        <v>150000</v>
      </c>
    </row>
    <row r="177" spans="2:9" x14ac:dyDescent="0.25">
      <c r="B177" s="4"/>
      <c r="C177" s="5"/>
      <c r="D177" s="2" t="s">
        <v>4</v>
      </c>
      <c r="E177" s="2"/>
      <c r="F177" s="5"/>
      <c r="G177" s="62"/>
      <c r="H177" s="22">
        <f>H176</f>
        <v>105000</v>
      </c>
      <c r="I177" s="22">
        <f>SUM(I176:I176)</f>
        <v>150000</v>
      </c>
    </row>
    <row r="178" spans="2:9" x14ac:dyDescent="0.25">
      <c r="B178" s="4"/>
      <c r="C178" s="5"/>
      <c r="D178" s="2" t="s">
        <v>13</v>
      </c>
      <c r="E178" s="2"/>
      <c r="F178" s="5"/>
      <c r="G178" s="62"/>
      <c r="H178" s="22">
        <f>H177*0.2</f>
        <v>21000</v>
      </c>
      <c r="I178" s="22">
        <f>I177*0.2</f>
        <v>30000</v>
      </c>
    </row>
    <row r="179" spans="2:9" ht="15.75" thickBot="1" x14ac:dyDescent="0.3">
      <c r="B179" s="6"/>
      <c r="C179" s="7"/>
      <c r="D179" s="3" t="s">
        <v>3</v>
      </c>
      <c r="E179" s="3"/>
      <c r="F179" s="7"/>
      <c r="G179" s="63"/>
      <c r="H179" s="23">
        <f>H177+H178</f>
        <v>126000</v>
      </c>
      <c r="I179" s="23">
        <f>I177+I178</f>
        <v>180000</v>
      </c>
    </row>
    <row r="180" spans="2:9" x14ac:dyDescent="0.25">
      <c r="B180" t="s">
        <v>140</v>
      </c>
    </row>
    <row r="182" spans="2:9" x14ac:dyDescent="0.25">
      <c r="H182" t="s">
        <v>202</v>
      </c>
    </row>
    <row r="183" spans="2:9" x14ac:dyDescent="0.25">
      <c r="H183" t="s">
        <v>203</v>
      </c>
    </row>
    <row r="184" spans="2:9" x14ac:dyDescent="0.25">
      <c r="B184" s="24"/>
    </row>
    <row r="185" spans="2:9" x14ac:dyDescent="0.25">
      <c r="B185" s="10"/>
    </row>
    <row r="186" spans="2:9" ht="15.75" thickBot="1" x14ac:dyDescent="0.3">
      <c r="B186" s="10" t="s">
        <v>204</v>
      </c>
      <c r="C186" s="19" t="s">
        <v>205</v>
      </c>
      <c r="D186" s="11"/>
    </row>
    <row r="187" spans="2:9" ht="45" x14ac:dyDescent="0.25">
      <c r="B187" s="16" t="s">
        <v>0</v>
      </c>
      <c r="C187" s="17" t="s">
        <v>1</v>
      </c>
      <c r="D187" s="17" t="s">
        <v>2</v>
      </c>
      <c r="E187" s="18" t="s">
        <v>17</v>
      </c>
      <c r="F187" s="18" t="s">
        <v>18</v>
      </c>
      <c r="G187" s="61" t="s">
        <v>139</v>
      </c>
      <c r="H187" s="28" t="s">
        <v>20</v>
      </c>
      <c r="I187" s="15" t="s">
        <v>19</v>
      </c>
    </row>
    <row r="188" spans="2:9" x14ac:dyDescent="0.25">
      <c r="B188" s="20">
        <v>1</v>
      </c>
      <c r="C188" s="30" t="s">
        <v>34</v>
      </c>
      <c r="D188" s="39" t="s">
        <v>83</v>
      </c>
      <c r="E188" s="49">
        <v>150000</v>
      </c>
      <c r="F188" s="40">
        <v>200000</v>
      </c>
      <c r="G188" s="51"/>
      <c r="H188" s="29">
        <f>E188*G188</f>
        <v>0</v>
      </c>
      <c r="I188" s="21">
        <f>G188*F188</f>
        <v>0</v>
      </c>
    </row>
    <row r="189" spans="2:9" x14ac:dyDescent="0.25">
      <c r="B189" s="4"/>
      <c r="C189" s="5"/>
      <c r="D189" s="2" t="s">
        <v>4</v>
      </c>
      <c r="E189" s="2"/>
      <c r="F189" s="5"/>
      <c r="G189" s="62"/>
      <c r="H189" s="22">
        <f>H188</f>
        <v>0</v>
      </c>
      <c r="I189" s="22">
        <f>SUM(I188:I188)</f>
        <v>0</v>
      </c>
    </row>
    <row r="190" spans="2:9" x14ac:dyDescent="0.25">
      <c r="B190" s="4"/>
      <c r="C190" s="5"/>
      <c r="D190" s="2" t="s">
        <v>13</v>
      </c>
      <c r="E190" s="2"/>
      <c r="F190" s="5"/>
      <c r="G190" s="62"/>
      <c r="H190" s="22">
        <f>H189*0.2</f>
        <v>0</v>
      </c>
      <c r="I190" s="22">
        <f>I189*0.2</f>
        <v>0</v>
      </c>
    </row>
    <row r="191" spans="2:9" ht="15.75" thickBot="1" x14ac:dyDescent="0.3">
      <c r="B191" s="6"/>
      <c r="C191" s="7"/>
      <c r="D191" s="3" t="s">
        <v>3</v>
      </c>
      <c r="E191" s="3"/>
      <c r="F191" s="7"/>
      <c r="G191" s="63"/>
      <c r="H191" s="23">
        <f>H189+H190</f>
        <v>0</v>
      </c>
      <c r="I191" s="23">
        <f>I189+I190</f>
        <v>0</v>
      </c>
    </row>
    <row r="192" spans="2:9" x14ac:dyDescent="0.25">
      <c r="B192" t="s">
        <v>140</v>
      </c>
    </row>
    <row r="195" spans="2:9" x14ac:dyDescent="0.25">
      <c r="H195" t="s">
        <v>202</v>
      </c>
    </row>
    <row r="196" spans="2:9" x14ac:dyDescent="0.25">
      <c r="H196" t="s">
        <v>203</v>
      </c>
    </row>
    <row r="199" spans="2:9" ht="15.75" thickBot="1" x14ac:dyDescent="0.3">
      <c r="B199" s="10" t="s">
        <v>92</v>
      </c>
      <c r="C199" s="19" t="s">
        <v>157</v>
      </c>
      <c r="D199" s="11"/>
      <c r="E199" s="11"/>
      <c r="F199" s="11"/>
      <c r="G199" s="65"/>
      <c r="H199" s="11"/>
      <c r="I199" s="12"/>
    </row>
    <row r="200" spans="2:9" ht="45" x14ac:dyDescent="0.25">
      <c r="B200" s="16" t="s">
        <v>0</v>
      </c>
      <c r="C200" s="17" t="s">
        <v>1</v>
      </c>
      <c r="D200" s="17" t="s">
        <v>2</v>
      </c>
      <c r="E200" s="18" t="s">
        <v>17</v>
      </c>
      <c r="F200" s="18" t="s">
        <v>18</v>
      </c>
      <c r="G200" s="61" t="s">
        <v>139</v>
      </c>
      <c r="H200" s="28" t="s">
        <v>20</v>
      </c>
      <c r="I200" s="15" t="s">
        <v>19</v>
      </c>
    </row>
    <row r="201" spans="2:9" ht="30" x14ac:dyDescent="0.25">
      <c r="B201" s="20">
        <v>1</v>
      </c>
      <c r="C201" s="32" t="s">
        <v>35</v>
      </c>
      <c r="D201" s="56" t="s">
        <v>136</v>
      </c>
      <c r="E201" s="49">
        <v>20000</v>
      </c>
      <c r="F201" s="56">
        <v>35000</v>
      </c>
      <c r="G201" s="51"/>
      <c r="H201" s="29">
        <f>E201*G201</f>
        <v>0</v>
      </c>
      <c r="I201" s="21">
        <f>G201*F201</f>
        <v>0</v>
      </c>
    </row>
    <row r="202" spans="2:9" x14ac:dyDescent="0.25">
      <c r="B202" s="4"/>
      <c r="C202" s="5"/>
      <c r="D202" s="2" t="s">
        <v>4</v>
      </c>
      <c r="E202" s="2"/>
      <c r="F202" s="5"/>
      <c r="G202" s="62"/>
      <c r="H202" s="22">
        <f>H201</f>
        <v>0</v>
      </c>
      <c r="I202" s="22">
        <f>SUM(I201:I201)</f>
        <v>0</v>
      </c>
    </row>
    <row r="203" spans="2:9" x14ac:dyDescent="0.25">
      <c r="B203" s="4"/>
      <c r="C203" s="5"/>
      <c r="D203" s="2" t="s">
        <v>13</v>
      </c>
      <c r="E203" s="2"/>
      <c r="F203" s="5"/>
      <c r="G203" s="62"/>
      <c r="H203" s="22">
        <f>H202*0.2</f>
        <v>0</v>
      </c>
      <c r="I203" s="22">
        <f>I202*0.2</f>
        <v>0</v>
      </c>
    </row>
    <row r="204" spans="2:9" ht="15.75" thickBot="1" x14ac:dyDescent="0.3">
      <c r="B204" s="6"/>
      <c r="C204" s="7"/>
      <c r="D204" s="3" t="s">
        <v>3</v>
      </c>
      <c r="E204" s="3"/>
      <c r="F204" s="7"/>
      <c r="G204" s="63"/>
      <c r="H204" s="23">
        <f>H202+H203</f>
        <v>0</v>
      </c>
      <c r="I204" s="23">
        <f>I202+I203</f>
        <v>0</v>
      </c>
    </row>
    <row r="205" spans="2:9" x14ac:dyDescent="0.25">
      <c r="B205" t="s">
        <v>140</v>
      </c>
    </row>
    <row r="207" spans="2:9" x14ac:dyDescent="0.25">
      <c r="H207" t="s">
        <v>202</v>
      </c>
    </row>
    <row r="208" spans="2:9" x14ac:dyDescent="0.25">
      <c r="H208" t="s">
        <v>203</v>
      </c>
    </row>
    <row r="210" spans="2:9" ht="15.75" customHeight="1" x14ac:dyDescent="0.25"/>
    <row r="211" spans="2:9" ht="15.75" thickBot="1" x14ac:dyDescent="0.3">
      <c r="B211" s="10" t="s">
        <v>93</v>
      </c>
      <c r="C211" s="19" t="s">
        <v>158</v>
      </c>
      <c r="D211" s="11"/>
      <c r="E211" s="11"/>
      <c r="F211" s="11"/>
      <c r="G211" s="65"/>
      <c r="H211" s="11"/>
      <c r="I211" s="12"/>
    </row>
    <row r="212" spans="2:9" ht="45" x14ac:dyDescent="0.25">
      <c r="B212" s="16" t="s">
        <v>0</v>
      </c>
      <c r="C212" s="17" t="s">
        <v>1</v>
      </c>
      <c r="D212" s="17" t="s">
        <v>2</v>
      </c>
      <c r="E212" s="18" t="s">
        <v>17</v>
      </c>
      <c r="F212" s="18" t="s">
        <v>18</v>
      </c>
      <c r="G212" s="61" t="s">
        <v>139</v>
      </c>
      <c r="H212" s="28" t="s">
        <v>20</v>
      </c>
      <c r="I212" s="15" t="s">
        <v>19</v>
      </c>
    </row>
    <row r="213" spans="2:9" x14ac:dyDescent="0.25">
      <c r="B213" s="20">
        <v>1</v>
      </c>
      <c r="C213" s="32" t="s">
        <v>36</v>
      </c>
      <c r="D213" s="39" t="s">
        <v>83</v>
      </c>
      <c r="E213" s="49">
        <v>4000</v>
      </c>
      <c r="F213" s="49">
        <v>8000</v>
      </c>
      <c r="G213" s="51"/>
      <c r="H213" s="29">
        <f>E213*G213</f>
        <v>0</v>
      </c>
      <c r="I213" s="21">
        <f>G213*F213</f>
        <v>0</v>
      </c>
    </row>
    <row r="214" spans="2:9" x14ac:dyDescent="0.25">
      <c r="B214" s="4"/>
      <c r="C214" s="5"/>
      <c r="D214" s="2" t="s">
        <v>4</v>
      </c>
      <c r="E214" s="2"/>
      <c r="F214" s="5"/>
      <c r="G214" s="62"/>
      <c r="H214" s="22">
        <f>H213</f>
        <v>0</v>
      </c>
      <c r="I214" s="22">
        <f>SUM(I213:I213)</f>
        <v>0</v>
      </c>
    </row>
    <row r="215" spans="2:9" x14ac:dyDescent="0.25">
      <c r="B215" s="4"/>
      <c r="C215" s="5"/>
      <c r="D215" s="2" t="s">
        <v>13</v>
      </c>
      <c r="E215" s="2"/>
      <c r="F215" s="5"/>
      <c r="G215" s="62"/>
      <c r="H215" s="22">
        <f>H214*0.2</f>
        <v>0</v>
      </c>
      <c r="I215" s="22">
        <f>I214*0.2</f>
        <v>0</v>
      </c>
    </row>
    <row r="216" spans="2:9" ht="15.75" thickBot="1" x14ac:dyDescent="0.3">
      <c r="B216" s="6"/>
      <c r="C216" s="7"/>
      <c r="D216" s="3" t="s">
        <v>3</v>
      </c>
      <c r="E216" s="3"/>
      <c r="F216" s="7"/>
      <c r="G216" s="63"/>
      <c r="H216" s="23">
        <f>H214+H215</f>
        <v>0</v>
      </c>
      <c r="I216" s="23">
        <f>I214+I215</f>
        <v>0</v>
      </c>
    </row>
    <row r="217" spans="2:9" x14ac:dyDescent="0.25">
      <c r="B217" t="s">
        <v>140</v>
      </c>
    </row>
    <row r="219" spans="2:9" x14ac:dyDescent="0.25">
      <c r="H219" t="s">
        <v>202</v>
      </c>
    </row>
    <row r="220" spans="2:9" x14ac:dyDescent="0.25">
      <c r="H220" t="s">
        <v>203</v>
      </c>
    </row>
    <row r="223" spans="2:9" ht="15.75" thickBot="1" x14ac:dyDescent="0.3">
      <c r="B223" s="10" t="s">
        <v>94</v>
      </c>
      <c r="C223" s="19" t="s">
        <v>159</v>
      </c>
      <c r="D223" s="11"/>
      <c r="E223" s="11"/>
      <c r="F223" s="11"/>
      <c r="G223" s="65"/>
      <c r="H223" s="11"/>
      <c r="I223" s="12"/>
    </row>
    <row r="224" spans="2:9" ht="45" x14ac:dyDescent="0.25">
      <c r="B224" s="16" t="s">
        <v>0</v>
      </c>
      <c r="C224" s="17" t="s">
        <v>1</v>
      </c>
      <c r="D224" s="17" t="s">
        <v>2</v>
      </c>
      <c r="E224" s="18" t="s">
        <v>17</v>
      </c>
      <c r="F224" s="18" t="s">
        <v>18</v>
      </c>
      <c r="G224" s="61" t="s">
        <v>139</v>
      </c>
      <c r="H224" s="28" t="s">
        <v>20</v>
      </c>
      <c r="I224" s="15" t="s">
        <v>19</v>
      </c>
    </row>
    <row r="225" spans="2:9" ht="45" x14ac:dyDescent="0.25">
      <c r="B225" s="20">
        <v>1</v>
      </c>
      <c r="C225" s="33" t="s">
        <v>37</v>
      </c>
      <c r="D225" s="68" t="s">
        <v>137</v>
      </c>
      <c r="E225" s="57">
        <v>8000</v>
      </c>
      <c r="F225" s="57">
        <v>15000</v>
      </c>
      <c r="G225" s="51"/>
      <c r="H225" s="29">
        <f>E225*G225</f>
        <v>0</v>
      </c>
      <c r="I225" s="21">
        <f>G225*F225</f>
        <v>0</v>
      </c>
    </row>
    <row r="226" spans="2:9" x14ac:dyDescent="0.25">
      <c r="B226" s="4"/>
      <c r="C226" s="5"/>
      <c r="D226" s="2" t="s">
        <v>4</v>
      </c>
      <c r="E226" s="2"/>
      <c r="F226" s="5"/>
      <c r="G226" s="62"/>
      <c r="H226" s="22">
        <f>H225</f>
        <v>0</v>
      </c>
      <c r="I226" s="22">
        <f>SUM(I225:I225)</f>
        <v>0</v>
      </c>
    </row>
    <row r="227" spans="2:9" x14ac:dyDescent="0.25">
      <c r="B227" s="4"/>
      <c r="C227" s="5"/>
      <c r="D227" s="2" t="s">
        <v>13</v>
      </c>
      <c r="E227" s="2"/>
      <c r="F227" s="5"/>
      <c r="G227" s="62"/>
      <c r="H227" s="22">
        <f>H226*0.2</f>
        <v>0</v>
      </c>
      <c r="I227" s="22">
        <f>I226*0.2</f>
        <v>0</v>
      </c>
    </row>
    <row r="228" spans="2:9" ht="15.75" thickBot="1" x14ac:dyDescent="0.3">
      <c r="B228" s="6"/>
      <c r="C228" s="7"/>
      <c r="D228" s="3" t="s">
        <v>3</v>
      </c>
      <c r="E228" s="3"/>
      <c r="F228" s="7"/>
      <c r="G228" s="63"/>
      <c r="H228" s="23">
        <f>H226+H227</f>
        <v>0</v>
      </c>
      <c r="I228" s="23">
        <f>I226+I227</f>
        <v>0</v>
      </c>
    </row>
    <row r="229" spans="2:9" x14ac:dyDescent="0.25">
      <c r="B229" t="s">
        <v>140</v>
      </c>
    </row>
    <row r="231" spans="2:9" x14ac:dyDescent="0.25">
      <c r="H231" t="s">
        <v>202</v>
      </c>
    </row>
    <row r="232" spans="2:9" x14ac:dyDescent="0.25">
      <c r="H232" t="s">
        <v>203</v>
      </c>
    </row>
    <row r="235" spans="2:9" ht="15.75" thickBot="1" x14ac:dyDescent="0.3">
      <c r="B235" s="10" t="s">
        <v>95</v>
      </c>
      <c r="C235" s="19" t="s">
        <v>160</v>
      </c>
      <c r="D235" s="11"/>
      <c r="E235" s="11"/>
      <c r="F235" s="11"/>
      <c r="G235" s="65"/>
      <c r="H235" s="11"/>
      <c r="I235" s="12"/>
    </row>
    <row r="236" spans="2:9" ht="45" x14ac:dyDescent="0.25">
      <c r="B236" s="16" t="s">
        <v>0</v>
      </c>
      <c r="C236" s="17" t="s">
        <v>1</v>
      </c>
      <c r="D236" s="17" t="s">
        <v>2</v>
      </c>
      <c r="E236" s="18" t="s">
        <v>17</v>
      </c>
      <c r="F236" s="18" t="s">
        <v>18</v>
      </c>
      <c r="G236" s="61" t="s">
        <v>139</v>
      </c>
      <c r="H236" s="28" t="s">
        <v>20</v>
      </c>
      <c r="I236" s="15" t="s">
        <v>19</v>
      </c>
    </row>
    <row r="237" spans="2:9" x14ac:dyDescent="0.25">
      <c r="B237" s="20">
        <v>1</v>
      </c>
      <c r="C237" s="30" t="s">
        <v>38</v>
      </c>
      <c r="D237" s="39" t="s">
        <v>83</v>
      </c>
      <c r="E237" s="56">
        <v>17000</v>
      </c>
      <c r="F237" s="56">
        <v>34000</v>
      </c>
      <c r="G237" s="51"/>
      <c r="H237" s="29">
        <f>E237*G237</f>
        <v>0</v>
      </c>
      <c r="I237" s="21">
        <f>G237*F237</f>
        <v>0</v>
      </c>
    </row>
    <row r="238" spans="2:9" x14ac:dyDescent="0.25">
      <c r="B238" s="4"/>
      <c r="C238" s="5"/>
      <c r="D238" s="2" t="s">
        <v>4</v>
      </c>
      <c r="E238" s="2"/>
      <c r="F238" s="5"/>
      <c r="G238" s="62"/>
      <c r="H238" s="22">
        <f>H237</f>
        <v>0</v>
      </c>
      <c r="I238" s="22">
        <f>SUM(I237:I237)</f>
        <v>0</v>
      </c>
    </row>
    <row r="239" spans="2:9" x14ac:dyDescent="0.25">
      <c r="B239" s="4"/>
      <c r="C239" s="5"/>
      <c r="D239" s="2" t="s">
        <v>13</v>
      </c>
      <c r="E239" s="2"/>
      <c r="F239" s="5"/>
      <c r="G239" s="62"/>
      <c r="H239" s="22">
        <f>H238*0.2</f>
        <v>0</v>
      </c>
      <c r="I239" s="22">
        <f>I238*0.2</f>
        <v>0</v>
      </c>
    </row>
    <row r="240" spans="2:9" ht="15.75" thickBot="1" x14ac:dyDescent="0.3">
      <c r="B240" s="6"/>
      <c r="C240" s="7"/>
      <c r="D240" s="3" t="s">
        <v>3</v>
      </c>
      <c r="E240" s="3"/>
      <c r="F240" s="7"/>
      <c r="G240" s="63"/>
      <c r="H240" s="23">
        <f>H238+H239</f>
        <v>0</v>
      </c>
      <c r="I240" s="23">
        <f>I238+I239</f>
        <v>0</v>
      </c>
    </row>
    <row r="241" spans="2:9" x14ac:dyDescent="0.25">
      <c r="B241" t="s">
        <v>140</v>
      </c>
    </row>
    <row r="243" spans="2:9" x14ac:dyDescent="0.25">
      <c r="H243" t="s">
        <v>202</v>
      </c>
    </row>
    <row r="244" spans="2:9" x14ac:dyDescent="0.25">
      <c r="H244" t="s">
        <v>203</v>
      </c>
    </row>
    <row r="247" spans="2:9" ht="15.75" thickBot="1" x14ac:dyDescent="0.3">
      <c r="B247" s="10" t="s">
        <v>96</v>
      </c>
      <c r="C247" s="19" t="s">
        <v>161</v>
      </c>
      <c r="D247" s="11"/>
      <c r="E247" s="11"/>
      <c r="F247" s="11"/>
      <c r="G247" s="65"/>
      <c r="H247" s="11"/>
      <c r="I247" s="12"/>
    </row>
    <row r="248" spans="2:9" ht="45" x14ac:dyDescent="0.25">
      <c r="B248" s="16" t="s">
        <v>0</v>
      </c>
      <c r="C248" s="17" t="s">
        <v>1</v>
      </c>
      <c r="D248" s="17" t="s">
        <v>2</v>
      </c>
      <c r="E248" s="18" t="s">
        <v>17</v>
      </c>
      <c r="F248" s="18" t="s">
        <v>18</v>
      </c>
      <c r="G248" s="61" t="s">
        <v>139</v>
      </c>
      <c r="H248" s="28" t="s">
        <v>20</v>
      </c>
      <c r="I248" s="15" t="s">
        <v>19</v>
      </c>
    </row>
    <row r="249" spans="2:9" x14ac:dyDescent="0.25">
      <c r="B249" s="20">
        <v>1</v>
      </c>
      <c r="C249" s="30" t="s">
        <v>39</v>
      </c>
      <c r="D249" s="39" t="s">
        <v>83</v>
      </c>
      <c r="E249" s="56">
        <v>20000</v>
      </c>
      <c r="F249" s="56">
        <v>40000</v>
      </c>
      <c r="G249" s="51"/>
      <c r="H249" s="29">
        <f>E249*G249</f>
        <v>0</v>
      </c>
      <c r="I249" s="21">
        <f>G249*F249</f>
        <v>0</v>
      </c>
    </row>
    <row r="250" spans="2:9" x14ac:dyDescent="0.25">
      <c r="B250" s="4"/>
      <c r="C250" s="5"/>
      <c r="D250" s="2" t="s">
        <v>4</v>
      </c>
      <c r="E250" s="2"/>
      <c r="F250" s="5"/>
      <c r="G250" s="62"/>
      <c r="H250" s="22">
        <f>H249</f>
        <v>0</v>
      </c>
      <c r="I250" s="22">
        <f>SUM(I249:I249)</f>
        <v>0</v>
      </c>
    </row>
    <row r="251" spans="2:9" x14ac:dyDescent="0.25">
      <c r="B251" s="4"/>
      <c r="C251" s="5"/>
      <c r="D251" s="2" t="s">
        <v>13</v>
      </c>
      <c r="E251" s="2"/>
      <c r="F251" s="5"/>
      <c r="G251" s="62"/>
      <c r="H251" s="22">
        <f>H250*0.2</f>
        <v>0</v>
      </c>
      <c r="I251" s="22">
        <f>I250*0.2</f>
        <v>0</v>
      </c>
    </row>
    <row r="252" spans="2:9" ht="15.75" thickBot="1" x14ac:dyDescent="0.3">
      <c r="B252" s="6"/>
      <c r="C252" s="7"/>
      <c r="D252" s="3" t="s">
        <v>3</v>
      </c>
      <c r="E252" s="3"/>
      <c r="F252" s="7"/>
      <c r="G252" s="63"/>
      <c r="H252" s="23">
        <f>H250+H251</f>
        <v>0</v>
      </c>
      <c r="I252" s="23">
        <f>I250+I251</f>
        <v>0</v>
      </c>
    </row>
    <row r="253" spans="2:9" ht="14.25" customHeight="1" x14ac:dyDescent="0.25">
      <c r="B253" t="s">
        <v>140</v>
      </c>
    </row>
    <row r="254" spans="2:9" ht="14.25" customHeight="1" x14ac:dyDescent="0.25"/>
    <row r="255" spans="2:9" x14ac:dyDescent="0.25">
      <c r="H255" t="s">
        <v>202</v>
      </c>
    </row>
    <row r="256" spans="2:9" x14ac:dyDescent="0.25">
      <c r="H256" t="s">
        <v>203</v>
      </c>
    </row>
    <row r="257" spans="2:9" ht="14.25" customHeight="1" x14ac:dyDescent="0.25"/>
    <row r="258" spans="2:9" ht="14.25" customHeight="1" x14ac:dyDescent="0.25"/>
    <row r="259" spans="2:9" ht="15.75" thickBot="1" x14ac:dyDescent="0.3">
      <c r="B259" s="10" t="s">
        <v>97</v>
      </c>
      <c r="C259" s="19" t="s">
        <v>162</v>
      </c>
      <c r="D259" s="11"/>
      <c r="E259" s="11"/>
      <c r="F259" s="11"/>
      <c r="G259" s="65"/>
      <c r="H259" s="11"/>
      <c r="I259" s="12"/>
    </row>
    <row r="260" spans="2:9" ht="45" x14ac:dyDescent="0.25">
      <c r="B260" s="16" t="s">
        <v>0</v>
      </c>
      <c r="C260" s="17" t="s">
        <v>1</v>
      </c>
      <c r="D260" s="17" t="s">
        <v>2</v>
      </c>
      <c r="E260" s="18" t="s">
        <v>17</v>
      </c>
      <c r="F260" s="18" t="s">
        <v>18</v>
      </c>
      <c r="G260" s="61" t="s">
        <v>139</v>
      </c>
      <c r="H260" s="28" t="s">
        <v>20</v>
      </c>
      <c r="I260" s="15" t="s">
        <v>19</v>
      </c>
    </row>
    <row r="261" spans="2:9" x14ac:dyDescent="0.25">
      <c r="B261" s="20">
        <v>1</v>
      </c>
      <c r="C261" s="30" t="s">
        <v>40</v>
      </c>
      <c r="D261" s="39" t="s">
        <v>83</v>
      </c>
      <c r="E261" s="56">
        <v>25000</v>
      </c>
      <c r="F261" s="56">
        <v>50000</v>
      </c>
      <c r="G261" s="51"/>
      <c r="H261" s="29">
        <f>E261*G261</f>
        <v>0</v>
      </c>
      <c r="I261" s="21">
        <f>G261*F261</f>
        <v>0</v>
      </c>
    </row>
    <row r="262" spans="2:9" x14ac:dyDescent="0.25">
      <c r="B262" s="4"/>
      <c r="C262" s="5"/>
      <c r="D262" s="2" t="s">
        <v>4</v>
      </c>
      <c r="E262" s="2"/>
      <c r="F262" s="5"/>
      <c r="G262" s="62"/>
      <c r="H262" s="22">
        <f>H261</f>
        <v>0</v>
      </c>
      <c r="I262" s="22">
        <f>SUM(I261:I261)</f>
        <v>0</v>
      </c>
    </row>
    <row r="263" spans="2:9" x14ac:dyDescent="0.25">
      <c r="B263" s="4"/>
      <c r="C263" s="5"/>
      <c r="D263" s="2" t="s">
        <v>13</v>
      </c>
      <c r="E263" s="2"/>
      <c r="F263" s="5"/>
      <c r="G263" s="62"/>
      <c r="H263" s="22">
        <f>H262*0.2</f>
        <v>0</v>
      </c>
      <c r="I263" s="22">
        <f>I262*0.2</f>
        <v>0</v>
      </c>
    </row>
    <row r="264" spans="2:9" ht="15.75" thickBot="1" x14ac:dyDescent="0.3">
      <c r="B264" s="6"/>
      <c r="C264" s="7"/>
      <c r="D264" s="3" t="s">
        <v>3</v>
      </c>
      <c r="E264" s="3"/>
      <c r="F264" s="7"/>
      <c r="G264" s="63"/>
      <c r="H264" s="23">
        <f>H262+H263</f>
        <v>0</v>
      </c>
      <c r="I264" s="23">
        <f>I262+I263</f>
        <v>0</v>
      </c>
    </row>
    <row r="265" spans="2:9" x14ac:dyDescent="0.25">
      <c r="B265" t="s">
        <v>140</v>
      </c>
    </row>
    <row r="267" spans="2:9" x14ac:dyDescent="0.25">
      <c r="H267" t="s">
        <v>202</v>
      </c>
    </row>
    <row r="268" spans="2:9" x14ac:dyDescent="0.25">
      <c r="H268" t="s">
        <v>203</v>
      </c>
    </row>
    <row r="270" spans="2:9" ht="15.75" thickBot="1" x14ac:dyDescent="0.3">
      <c r="B270" s="10" t="s">
        <v>98</v>
      </c>
      <c r="C270" s="19" t="s">
        <v>163</v>
      </c>
      <c r="D270" s="11"/>
      <c r="E270" s="11"/>
      <c r="F270" s="11"/>
      <c r="G270" s="65"/>
      <c r="H270" s="11"/>
      <c r="I270" s="12"/>
    </row>
    <row r="271" spans="2:9" ht="45" x14ac:dyDescent="0.25">
      <c r="B271" s="16" t="s">
        <v>0</v>
      </c>
      <c r="C271" s="17" t="s">
        <v>1</v>
      </c>
      <c r="D271" s="17" t="s">
        <v>2</v>
      </c>
      <c r="E271" s="18" t="s">
        <v>17</v>
      </c>
      <c r="F271" s="18" t="s">
        <v>18</v>
      </c>
      <c r="G271" s="61" t="s">
        <v>139</v>
      </c>
      <c r="H271" s="28" t="s">
        <v>20</v>
      </c>
      <c r="I271" s="15" t="s">
        <v>19</v>
      </c>
    </row>
    <row r="272" spans="2:9" ht="30" x14ac:dyDescent="0.25">
      <c r="B272" s="20">
        <v>1</v>
      </c>
      <c r="C272" s="32" t="s">
        <v>41</v>
      </c>
      <c r="D272" s="39" t="s">
        <v>83</v>
      </c>
      <c r="E272" s="49">
        <v>150</v>
      </c>
      <c r="F272" s="49">
        <v>300</v>
      </c>
      <c r="G272" s="51"/>
      <c r="H272" s="29">
        <f>E272*G272</f>
        <v>0</v>
      </c>
      <c r="I272" s="21">
        <f>G272*F272</f>
        <v>0</v>
      </c>
    </row>
    <row r="273" spans="2:10" x14ac:dyDescent="0.25">
      <c r="B273" s="4"/>
      <c r="C273" s="5"/>
      <c r="D273" s="2" t="s">
        <v>4</v>
      </c>
      <c r="E273" s="2"/>
      <c r="F273" s="5"/>
      <c r="G273" s="62"/>
      <c r="H273" s="22">
        <f>H272</f>
        <v>0</v>
      </c>
      <c r="I273" s="22">
        <f>SUM(I272:I272)</f>
        <v>0</v>
      </c>
      <c r="J273" s="9"/>
    </row>
    <row r="274" spans="2:10" x14ac:dyDescent="0.25">
      <c r="B274" s="4"/>
      <c r="C274" s="5"/>
      <c r="D274" s="2" t="s">
        <v>13</v>
      </c>
      <c r="E274" s="2"/>
      <c r="F274" s="5"/>
      <c r="G274" s="62"/>
      <c r="H274" s="22">
        <f>H273*0.2</f>
        <v>0</v>
      </c>
      <c r="I274" s="22">
        <f>I273*0.2</f>
        <v>0</v>
      </c>
      <c r="J274" s="9"/>
    </row>
    <row r="275" spans="2:10" ht="15.75" thickBot="1" x14ac:dyDescent="0.3">
      <c r="B275" s="6"/>
      <c r="C275" s="7"/>
      <c r="D275" s="3" t="s">
        <v>3</v>
      </c>
      <c r="E275" s="3"/>
      <c r="F275" s="7"/>
      <c r="G275" s="63"/>
      <c r="H275" s="23">
        <f>H273+H274</f>
        <v>0</v>
      </c>
      <c r="I275" s="23">
        <f>I273+I274</f>
        <v>0</v>
      </c>
    </row>
    <row r="276" spans="2:10" x14ac:dyDescent="0.25">
      <c r="B276" t="s">
        <v>140</v>
      </c>
    </row>
    <row r="278" spans="2:10" ht="14.25" customHeight="1" x14ac:dyDescent="0.25"/>
    <row r="279" spans="2:10" x14ac:dyDescent="0.25">
      <c r="H279" t="s">
        <v>202</v>
      </c>
    </row>
    <row r="280" spans="2:10" x14ac:dyDescent="0.25">
      <c r="H280" t="s">
        <v>203</v>
      </c>
    </row>
    <row r="283" spans="2:10" ht="15.75" thickBot="1" x14ac:dyDescent="0.3">
      <c r="B283" s="10" t="s">
        <v>99</v>
      </c>
      <c r="C283" s="19" t="s">
        <v>164</v>
      </c>
      <c r="D283" s="11"/>
      <c r="E283" s="11"/>
      <c r="F283" s="11"/>
      <c r="G283" s="65"/>
      <c r="H283" s="11"/>
      <c r="I283" s="12"/>
    </row>
    <row r="284" spans="2:10" ht="45" x14ac:dyDescent="0.25">
      <c r="B284" s="16" t="s">
        <v>0</v>
      </c>
      <c r="C284" s="17" t="s">
        <v>1</v>
      </c>
      <c r="D284" s="17" t="s">
        <v>2</v>
      </c>
      <c r="E284" s="18" t="s">
        <v>17</v>
      </c>
      <c r="F284" s="18" t="s">
        <v>18</v>
      </c>
      <c r="G284" s="61" t="s">
        <v>139</v>
      </c>
      <c r="H284" s="28" t="s">
        <v>20</v>
      </c>
      <c r="I284" s="15" t="s">
        <v>19</v>
      </c>
    </row>
    <row r="285" spans="2:10" x14ac:dyDescent="0.25">
      <c r="B285" s="20">
        <v>1</v>
      </c>
      <c r="C285" s="32" t="s">
        <v>42</v>
      </c>
      <c r="D285" s="39" t="s">
        <v>83</v>
      </c>
      <c r="E285" s="49">
        <v>400</v>
      </c>
      <c r="F285" s="49">
        <v>800</v>
      </c>
      <c r="G285" s="51"/>
      <c r="H285" s="29">
        <f>E285*G285</f>
        <v>0</v>
      </c>
      <c r="I285" s="21">
        <f>G285*F285</f>
        <v>0</v>
      </c>
    </row>
    <row r="286" spans="2:10" x14ac:dyDescent="0.25">
      <c r="B286" s="4"/>
      <c r="C286" s="5"/>
      <c r="D286" s="2" t="s">
        <v>4</v>
      </c>
      <c r="E286" s="2"/>
      <c r="F286" s="5"/>
      <c r="G286" s="62"/>
      <c r="H286" s="22">
        <f>H285</f>
        <v>0</v>
      </c>
      <c r="I286" s="22">
        <f>SUM(I285:I285)</f>
        <v>0</v>
      </c>
    </row>
    <row r="287" spans="2:10" x14ac:dyDescent="0.25">
      <c r="B287" s="4"/>
      <c r="C287" s="5"/>
      <c r="D287" s="2" t="s">
        <v>13</v>
      </c>
      <c r="E287" s="2"/>
      <c r="F287" s="5"/>
      <c r="G287" s="62"/>
      <c r="H287" s="22">
        <f>H286*0.2</f>
        <v>0</v>
      </c>
      <c r="I287" s="22">
        <f>I286*0.2</f>
        <v>0</v>
      </c>
    </row>
    <row r="288" spans="2:10" ht="15.75" thickBot="1" x14ac:dyDescent="0.3">
      <c r="B288" s="6"/>
      <c r="C288" s="7"/>
      <c r="D288" s="3" t="s">
        <v>3</v>
      </c>
      <c r="E288" s="3"/>
      <c r="F288" s="7"/>
      <c r="G288" s="63"/>
      <c r="H288" s="23">
        <f>H286+H287</f>
        <v>0</v>
      </c>
      <c r="I288" s="23">
        <f>I286+I287</f>
        <v>0</v>
      </c>
    </row>
    <row r="289" spans="2:9" x14ac:dyDescent="0.25">
      <c r="B289" t="s">
        <v>140</v>
      </c>
    </row>
    <row r="291" spans="2:9" x14ac:dyDescent="0.25">
      <c r="H291" t="s">
        <v>202</v>
      </c>
    </row>
    <row r="292" spans="2:9" x14ac:dyDescent="0.25">
      <c r="H292" t="s">
        <v>203</v>
      </c>
    </row>
    <row r="295" spans="2:9" ht="15.75" thickBot="1" x14ac:dyDescent="0.3">
      <c r="B295" s="10" t="s">
        <v>100</v>
      </c>
      <c r="C295" s="19" t="s">
        <v>165</v>
      </c>
      <c r="D295" s="11"/>
      <c r="E295" s="11"/>
      <c r="F295" s="11"/>
      <c r="G295" s="65"/>
      <c r="H295" s="11"/>
      <c r="I295" s="12"/>
    </row>
    <row r="296" spans="2:9" ht="45" x14ac:dyDescent="0.25">
      <c r="B296" s="16" t="s">
        <v>0</v>
      </c>
      <c r="C296" s="17" t="s">
        <v>1</v>
      </c>
      <c r="D296" s="17" t="s">
        <v>2</v>
      </c>
      <c r="E296" s="18" t="s">
        <v>17</v>
      </c>
      <c r="F296" s="18" t="s">
        <v>18</v>
      </c>
      <c r="G296" s="61" t="s">
        <v>139</v>
      </c>
      <c r="H296" s="28" t="s">
        <v>20</v>
      </c>
      <c r="I296" s="15" t="s">
        <v>19</v>
      </c>
    </row>
    <row r="297" spans="2:9" ht="30" x14ac:dyDescent="0.25">
      <c r="B297" s="20">
        <v>1</v>
      </c>
      <c r="C297" s="31" t="s">
        <v>43</v>
      </c>
      <c r="D297" s="69" t="s">
        <v>136</v>
      </c>
      <c r="E297" s="70">
        <v>20</v>
      </c>
      <c r="F297" s="70">
        <v>30</v>
      </c>
      <c r="G297" s="55"/>
      <c r="H297" s="29">
        <f>E297*G297</f>
        <v>0</v>
      </c>
      <c r="I297" s="21">
        <f>G297*F297</f>
        <v>0</v>
      </c>
    </row>
    <row r="298" spans="2:9" x14ac:dyDescent="0.25">
      <c r="B298" s="4"/>
      <c r="C298" s="5"/>
      <c r="D298" s="2" t="s">
        <v>4</v>
      </c>
      <c r="E298" s="2"/>
      <c r="F298" s="5"/>
      <c r="G298" s="62"/>
      <c r="H298" s="22">
        <f>H297</f>
        <v>0</v>
      </c>
      <c r="I298" s="22">
        <f>SUM(I297:I297)</f>
        <v>0</v>
      </c>
    </row>
    <row r="299" spans="2:9" x14ac:dyDescent="0.25">
      <c r="B299" s="4"/>
      <c r="C299" s="5"/>
      <c r="D299" s="2" t="s">
        <v>13</v>
      </c>
      <c r="E299" s="2"/>
      <c r="F299" s="5"/>
      <c r="G299" s="62"/>
      <c r="H299" s="22">
        <f>H298*0.2</f>
        <v>0</v>
      </c>
      <c r="I299" s="22">
        <f>I298*0.2</f>
        <v>0</v>
      </c>
    </row>
    <row r="300" spans="2:9" ht="15.75" thickBot="1" x14ac:dyDescent="0.3">
      <c r="B300" s="6"/>
      <c r="C300" s="7"/>
      <c r="D300" s="3" t="s">
        <v>3</v>
      </c>
      <c r="E300" s="3"/>
      <c r="F300" s="7"/>
      <c r="G300" s="63"/>
      <c r="H300" s="23">
        <f>H298+H299</f>
        <v>0</v>
      </c>
      <c r="I300" s="23">
        <f>I298+I299</f>
        <v>0</v>
      </c>
    </row>
    <row r="301" spans="2:9" x14ac:dyDescent="0.25">
      <c r="B301" t="s">
        <v>140</v>
      </c>
    </row>
    <row r="303" spans="2:9" x14ac:dyDescent="0.25">
      <c r="H303" t="s">
        <v>202</v>
      </c>
    </row>
    <row r="304" spans="2:9" ht="24.75" customHeight="1" x14ac:dyDescent="0.25">
      <c r="H304" t="s">
        <v>203</v>
      </c>
    </row>
    <row r="305" spans="2:9" hidden="1" x14ac:dyDescent="0.25"/>
    <row r="307" spans="2:9" ht="15.75" thickBot="1" x14ac:dyDescent="0.3">
      <c r="B307" s="10" t="s">
        <v>101</v>
      </c>
      <c r="C307" s="19" t="s">
        <v>166</v>
      </c>
      <c r="D307" s="11"/>
      <c r="E307" s="11"/>
      <c r="F307" s="11"/>
      <c r="G307" s="65"/>
      <c r="H307" s="11"/>
      <c r="I307" s="12"/>
    </row>
    <row r="308" spans="2:9" ht="45" x14ac:dyDescent="0.25">
      <c r="B308" s="16" t="s">
        <v>0</v>
      </c>
      <c r="C308" s="17" t="s">
        <v>1</v>
      </c>
      <c r="D308" s="17" t="s">
        <v>2</v>
      </c>
      <c r="E308" s="18" t="s">
        <v>17</v>
      </c>
      <c r="F308" s="18" t="s">
        <v>18</v>
      </c>
      <c r="G308" s="61" t="s">
        <v>139</v>
      </c>
      <c r="H308" s="28" t="s">
        <v>20</v>
      </c>
      <c r="I308" s="15" t="s">
        <v>19</v>
      </c>
    </row>
    <row r="309" spans="2:9" ht="45" x14ac:dyDescent="0.25">
      <c r="B309" s="20">
        <v>1</v>
      </c>
      <c r="C309" s="31" t="s">
        <v>44</v>
      </c>
      <c r="D309" s="48" t="s">
        <v>138</v>
      </c>
      <c r="E309" s="57">
        <v>2000</v>
      </c>
      <c r="F309" s="57">
        <v>3000</v>
      </c>
      <c r="G309" s="66"/>
      <c r="H309" s="29">
        <f>E309*G309</f>
        <v>0</v>
      </c>
      <c r="I309" s="21">
        <f>G309*F309</f>
        <v>0</v>
      </c>
    </row>
    <row r="310" spans="2:9" x14ac:dyDescent="0.25">
      <c r="B310" s="4"/>
      <c r="C310" s="5"/>
      <c r="D310" s="2" t="s">
        <v>4</v>
      </c>
      <c r="E310" s="2"/>
      <c r="F310" s="5"/>
      <c r="G310" s="62"/>
      <c r="H310" s="22">
        <f>H309</f>
        <v>0</v>
      </c>
      <c r="I310" s="22">
        <f>SUM(I309:I309)</f>
        <v>0</v>
      </c>
    </row>
    <row r="311" spans="2:9" x14ac:dyDescent="0.25">
      <c r="B311" s="4"/>
      <c r="C311" s="5"/>
      <c r="D311" s="2" t="s">
        <v>13</v>
      </c>
      <c r="E311" s="2"/>
      <c r="F311" s="5"/>
      <c r="G311" s="62"/>
      <c r="H311" s="22">
        <f>H310*0.2</f>
        <v>0</v>
      </c>
      <c r="I311" s="22">
        <f>I310*0.2</f>
        <v>0</v>
      </c>
    </row>
    <row r="312" spans="2:9" ht="15.75" thickBot="1" x14ac:dyDescent="0.3">
      <c r="B312" s="6"/>
      <c r="C312" s="7"/>
      <c r="D312" s="3" t="s">
        <v>3</v>
      </c>
      <c r="E312" s="3"/>
      <c r="F312" s="7"/>
      <c r="G312" s="63"/>
      <c r="H312" s="23">
        <f>H310+H311</f>
        <v>0</v>
      </c>
      <c r="I312" s="23">
        <f>I310+I311</f>
        <v>0</v>
      </c>
    </row>
    <row r="313" spans="2:9" x14ac:dyDescent="0.25">
      <c r="B313" t="s">
        <v>140</v>
      </c>
    </row>
    <row r="315" spans="2:9" x14ac:dyDescent="0.25">
      <c r="H315" t="s">
        <v>202</v>
      </c>
    </row>
    <row r="316" spans="2:9" x14ac:dyDescent="0.25">
      <c r="H316" t="s">
        <v>203</v>
      </c>
    </row>
    <row r="319" spans="2:9" ht="15.75" thickBot="1" x14ac:dyDescent="0.3">
      <c r="B319" s="10" t="s">
        <v>102</v>
      </c>
      <c r="C319" s="19" t="s">
        <v>167</v>
      </c>
      <c r="D319" s="11"/>
      <c r="E319" s="11"/>
      <c r="F319" s="11"/>
      <c r="G319" s="65"/>
      <c r="H319" s="11"/>
      <c r="I319" s="12"/>
    </row>
    <row r="320" spans="2:9" ht="45" x14ac:dyDescent="0.25">
      <c r="B320" s="16" t="s">
        <v>0</v>
      </c>
      <c r="C320" s="17" t="s">
        <v>1</v>
      </c>
      <c r="D320" s="17" t="s">
        <v>2</v>
      </c>
      <c r="E320" s="18" t="s">
        <v>17</v>
      </c>
      <c r="F320" s="18" t="s">
        <v>18</v>
      </c>
      <c r="G320" s="61" t="s">
        <v>139</v>
      </c>
      <c r="H320" s="28" t="s">
        <v>20</v>
      </c>
      <c r="I320" s="15" t="s">
        <v>19</v>
      </c>
    </row>
    <row r="321" spans="2:9" ht="45" x14ac:dyDescent="0.25">
      <c r="B321" s="20">
        <v>1</v>
      </c>
      <c r="C321" s="30" t="s">
        <v>45</v>
      </c>
      <c r="D321" s="39" t="s">
        <v>83</v>
      </c>
      <c r="E321" s="56">
        <v>800</v>
      </c>
      <c r="F321" s="56">
        <v>1200</v>
      </c>
      <c r="G321" s="51"/>
      <c r="H321" s="29">
        <f>E321*G321</f>
        <v>0</v>
      </c>
      <c r="I321" s="21">
        <f>G321*F321</f>
        <v>0</v>
      </c>
    </row>
    <row r="322" spans="2:9" x14ac:dyDescent="0.25">
      <c r="B322" s="4"/>
      <c r="C322" s="5"/>
      <c r="D322" s="2" t="s">
        <v>4</v>
      </c>
      <c r="E322" s="2"/>
      <c r="F322" s="5"/>
      <c r="G322" s="62"/>
      <c r="H322" s="22">
        <f>H321</f>
        <v>0</v>
      </c>
      <c r="I322" s="22">
        <f>SUM(I321:I321)</f>
        <v>0</v>
      </c>
    </row>
    <row r="323" spans="2:9" x14ac:dyDescent="0.25">
      <c r="B323" s="4"/>
      <c r="C323" s="5"/>
      <c r="D323" s="2" t="s">
        <v>13</v>
      </c>
      <c r="E323" s="2"/>
      <c r="F323" s="5"/>
      <c r="G323" s="62"/>
      <c r="H323" s="22">
        <f>H322*0.2</f>
        <v>0</v>
      </c>
      <c r="I323" s="22">
        <f>I322*0.2</f>
        <v>0</v>
      </c>
    </row>
    <row r="324" spans="2:9" ht="15.75" thickBot="1" x14ac:dyDescent="0.3">
      <c r="B324" s="6"/>
      <c r="C324" s="7"/>
      <c r="D324" s="3" t="s">
        <v>3</v>
      </c>
      <c r="E324" s="3"/>
      <c r="F324" s="7"/>
      <c r="G324" s="63"/>
      <c r="H324" s="23">
        <f>H322+H323</f>
        <v>0</v>
      </c>
      <c r="I324" s="23">
        <f>I322+I323</f>
        <v>0</v>
      </c>
    </row>
    <row r="325" spans="2:9" x14ac:dyDescent="0.25">
      <c r="B325" t="s">
        <v>140</v>
      </c>
    </row>
    <row r="327" spans="2:9" x14ac:dyDescent="0.25">
      <c r="H327" t="s">
        <v>202</v>
      </c>
    </row>
    <row r="328" spans="2:9" x14ac:dyDescent="0.25">
      <c r="H328" t="s">
        <v>203</v>
      </c>
    </row>
    <row r="331" spans="2:9" ht="15.75" thickBot="1" x14ac:dyDescent="0.3">
      <c r="B331" s="10" t="s">
        <v>103</v>
      </c>
      <c r="C331" s="19" t="s">
        <v>168</v>
      </c>
      <c r="D331" s="11"/>
      <c r="E331" s="11"/>
      <c r="F331" s="11"/>
      <c r="G331" s="65"/>
      <c r="H331" s="11"/>
      <c r="I331" s="12"/>
    </row>
    <row r="332" spans="2:9" ht="45" x14ac:dyDescent="0.25">
      <c r="B332" s="16" t="s">
        <v>0</v>
      </c>
      <c r="C332" s="17" t="s">
        <v>1</v>
      </c>
      <c r="D332" s="17" t="s">
        <v>2</v>
      </c>
      <c r="E332" s="18" t="s">
        <v>17</v>
      </c>
      <c r="F332" s="18" t="s">
        <v>18</v>
      </c>
      <c r="G332" s="61" t="s">
        <v>139</v>
      </c>
      <c r="H332" s="28" t="s">
        <v>20</v>
      </c>
      <c r="I332" s="15" t="s">
        <v>19</v>
      </c>
    </row>
    <row r="333" spans="2:9" ht="45" x14ac:dyDescent="0.25">
      <c r="B333" s="20">
        <v>1</v>
      </c>
      <c r="C333" s="30" t="s">
        <v>46</v>
      </c>
      <c r="D333" s="39" t="s">
        <v>83</v>
      </c>
      <c r="E333" s="56">
        <v>2000</v>
      </c>
      <c r="F333" s="56">
        <v>4000</v>
      </c>
      <c r="G333" s="51"/>
      <c r="H333" s="29">
        <f>E333*G333</f>
        <v>0</v>
      </c>
      <c r="I333" s="21">
        <f>G333*F333</f>
        <v>0</v>
      </c>
    </row>
    <row r="334" spans="2:9" x14ac:dyDescent="0.25">
      <c r="B334" s="4"/>
      <c r="C334" s="5"/>
      <c r="D334" s="2" t="s">
        <v>4</v>
      </c>
      <c r="E334" s="2"/>
      <c r="F334" s="5"/>
      <c r="G334" s="62"/>
      <c r="H334" s="22">
        <f>H333</f>
        <v>0</v>
      </c>
      <c r="I334" s="22">
        <f>SUM(I333:I333)</f>
        <v>0</v>
      </c>
    </row>
    <row r="335" spans="2:9" x14ac:dyDescent="0.25">
      <c r="B335" s="4"/>
      <c r="C335" s="5"/>
      <c r="D335" s="2" t="s">
        <v>13</v>
      </c>
      <c r="E335" s="2"/>
      <c r="F335" s="5"/>
      <c r="G335" s="62"/>
      <c r="H335" s="22">
        <f>H334*0.2</f>
        <v>0</v>
      </c>
      <c r="I335" s="22">
        <f>I334*0.2</f>
        <v>0</v>
      </c>
    </row>
    <row r="336" spans="2:9" ht="15.75" thickBot="1" x14ac:dyDescent="0.3">
      <c r="B336" s="6"/>
      <c r="C336" s="7"/>
      <c r="D336" s="3" t="s">
        <v>3</v>
      </c>
      <c r="E336" s="3"/>
      <c r="F336" s="7"/>
      <c r="G336" s="63"/>
      <c r="H336" s="23">
        <f>H334+H335</f>
        <v>0</v>
      </c>
      <c r="I336" s="23">
        <f>I334+I335</f>
        <v>0</v>
      </c>
    </row>
    <row r="337" spans="2:9" x14ac:dyDescent="0.25">
      <c r="B337" t="s">
        <v>140</v>
      </c>
    </row>
    <row r="339" spans="2:9" x14ac:dyDescent="0.25">
      <c r="H339" t="s">
        <v>202</v>
      </c>
    </row>
    <row r="340" spans="2:9" x14ac:dyDescent="0.25">
      <c r="H340" t="s">
        <v>203</v>
      </c>
    </row>
    <row r="343" spans="2:9" ht="15.75" thickBot="1" x14ac:dyDescent="0.3">
      <c r="B343" s="10" t="s">
        <v>104</v>
      </c>
      <c r="C343" s="19" t="s">
        <v>169</v>
      </c>
      <c r="D343" s="11"/>
      <c r="E343" s="11"/>
      <c r="F343" s="11"/>
      <c r="G343" s="65"/>
      <c r="H343" s="11"/>
      <c r="I343" s="12"/>
    </row>
    <row r="344" spans="2:9" ht="45" x14ac:dyDescent="0.25">
      <c r="B344" s="16" t="s">
        <v>0</v>
      </c>
      <c r="C344" s="17" t="s">
        <v>1</v>
      </c>
      <c r="D344" s="17" t="s">
        <v>2</v>
      </c>
      <c r="E344" s="18" t="s">
        <v>17</v>
      </c>
      <c r="F344" s="18" t="s">
        <v>18</v>
      </c>
      <c r="G344" s="61" t="s">
        <v>139</v>
      </c>
      <c r="H344" s="28" t="s">
        <v>20</v>
      </c>
      <c r="I344" s="15" t="s">
        <v>19</v>
      </c>
    </row>
    <row r="345" spans="2:9" ht="45" x14ac:dyDescent="0.25">
      <c r="B345" s="20">
        <v>1</v>
      </c>
      <c r="C345" s="26" t="s">
        <v>47</v>
      </c>
      <c r="D345" s="39" t="s">
        <v>83</v>
      </c>
      <c r="E345" s="40">
        <v>96000</v>
      </c>
      <c r="F345" s="40">
        <v>130000</v>
      </c>
      <c r="G345" s="51"/>
      <c r="H345" s="29">
        <f>E345*G345</f>
        <v>0</v>
      </c>
      <c r="I345" s="21">
        <f>G345*F345</f>
        <v>0</v>
      </c>
    </row>
    <row r="346" spans="2:9" x14ac:dyDescent="0.25">
      <c r="B346" s="4"/>
      <c r="C346" s="5"/>
      <c r="D346" s="2" t="s">
        <v>4</v>
      </c>
      <c r="E346" s="2"/>
      <c r="F346" s="5"/>
      <c r="G346" s="62"/>
      <c r="H346" s="22">
        <f>H345</f>
        <v>0</v>
      </c>
      <c r="I346" s="22">
        <f>SUM(I345:I345)</f>
        <v>0</v>
      </c>
    </row>
    <row r="347" spans="2:9" x14ac:dyDescent="0.25">
      <c r="B347" s="4"/>
      <c r="C347" s="5"/>
      <c r="D347" s="2" t="s">
        <v>13</v>
      </c>
      <c r="E347" s="2"/>
      <c r="F347" s="5"/>
      <c r="G347" s="62"/>
      <c r="H347" s="22">
        <f>H346*0.2</f>
        <v>0</v>
      </c>
      <c r="I347" s="22">
        <f>I346*0.2</f>
        <v>0</v>
      </c>
    </row>
    <row r="348" spans="2:9" ht="15.75" thickBot="1" x14ac:dyDescent="0.3">
      <c r="B348" s="6"/>
      <c r="C348" s="7"/>
      <c r="D348" s="3" t="s">
        <v>3</v>
      </c>
      <c r="E348" s="3"/>
      <c r="F348" s="7"/>
      <c r="G348" s="63"/>
      <c r="H348" s="23">
        <f>H346+H347</f>
        <v>0</v>
      </c>
      <c r="I348" s="23">
        <f>I346+I347</f>
        <v>0</v>
      </c>
    </row>
    <row r="349" spans="2:9" x14ac:dyDescent="0.25">
      <c r="B349" t="s">
        <v>140</v>
      </c>
    </row>
    <row r="351" spans="2:9" x14ac:dyDescent="0.25">
      <c r="H351" t="s">
        <v>202</v>
      </c>
    </row>
    <row r="352" spans="2:9" x14ac:dyDescent="0.25">
      <c r="H352" t="s">
        <v>203</v>
      </c>
    </row>
    <row r="353" spans="2:9" ht="15.75" thickBot="1" x14ac:dyDescent="0.3">
      <c r="B353" s="10" t="s">
        <v>105</v>
      </c>
      <c r="C353" s="19" t="s">
        <v>170</v>
      </c>
      <c r="D353" s="11"/>
      <c r="E353" s="11"/>
      <c r="F353" s="11"/>
      <c r="G353" s="65"/>
      <c r="H353" s="11"/>
      <c r="I353" s="12"/>
    </row>
    <row r="354" spans="2:9" ht="45" x14ac:dyDescent="0.25">
      <c r="B354" s="16" t="s">
        <v>0</v>
      </c>
      <c r="C354" s="17" t="s">
        <v>1</v>
      </c>
      <c r="D354" s="17" t="s">
        <v>2</v>
      </c>
      <c r="E354" s="18" t="s">
        <v>17</v>
      </c>
      <c r="F354" s="18" t="s">
        <v>18</v>
      </c>
      <c r="G354" s="61" t="s">
        <v>139</v>
      </c>
      <c r="H354" s="28" t="s">
        <v>20</v>
      </c>
      <c r="I354" s="15" t="s">
        <v>19</v>
      </c>
    </row>
    <row r="355" spans="2:9" ht="45" x14ac:dyDescent="0.25">
      <c r="B355" s="20">
        <v>1</v>
      </c>
      <c r="C355" s="30" t="s">
        <v>48</v>
      </c>
      <c r="D355" s="59" t="s">
        <v>137</v>
      </c>
      <c r="E355" s="49">
        <v>300</v>
      </c>
      <c r="F355" s="49">
        <v>400</v>
      </c>
      <c r="G355" s="51"/>
      <c r="H355" s="29">
        <f>E355*G355</f>
        <v>0</v>
      </c>
      <c r="I355" s="21">
        <f>G355*F355</f>
        <v>0</v>
      </c>
    </row>
    <row r="356" spans="2:9" x14ac:dyDescent="0.25">
      <c r="B356" s="4"/>
      <c r="C356" s="5"/>
      <c r="D356" s="2" t="s">
        <v>4</v>
      </c>
      <c r="E356" s="2"/>
      <c r="F356" s="5"/>
      <c r="G356" s="62"/>
      <c r="H356" s="22">
        <f>H355</f>
        <v>0</v>
      </c>
      <c r="I356" s="22">
        <f>SUM(I355:I355)</f>
        <v>0</v>
      </c>
    </row>
    <row r="357" spans="2:9" x14ac:dyDescent="0.25">
      <c r="B357" s="4"/>
      <c r="C357" s="5"/>
      <c r="D357" s="2" t="s">
        <v>13</v>
      </c>
      <c r="E357" s="2"/>
      <c r="F357" s="5"/>
      <c r="G357" s="62"/>
      <c r="H357" s="22">
        <f>H356*0.2</f>
        <v>0</v>
      </c>
      <c r="I357" s="22">
        <f>I356*0.2</f>
        <v>0</v>
      </c>
    </row>
    <row r="358" spans="2:9" ht="15.75" thickBot="1" x14ac:dyDescent="0.3">
      <c r="B358" s="6"/>
      <c r="C358" s="7"/>
      <c r="D358" s="3" t="s">
        <v>3</v>
      </c>
      <c r="E358" s="3"/>
      <c r="F358" s="7"/>
      <c r="G358" s="63"/>
      <c r="H358" s="23">
        <f>H356+H357</f>
        <v>0</v>
      </c>
      <c r="I358" s="23">
        <f>I356+I357</f>
        <v>0</v>
      </c>
    </row>
    <row r="359" spans="2:9" x14ac:dyDescent="0.25">
      <c r="B359" t="s">
        <v>140</v>
      </c>
    </row>
    <row r="361" spans="2:9" x14ac:dyDescent="0.25">
      <c r="H361" t="s">
        <v>202</v>
      </c>
    </row>
    <row r="362" spans="2:9" x14ac:dyDescent="0.25">
      <c r="H362" t="s">
        <v>203</v>
      </c>
    </row>
    <row r="365" spans="2:9" ht="15.75" thickBot="1" x14ac:dyDescent="0.3">
      <c r="B365" s="10" t="s">
        <v>106</v>
      </c>
      <c r="C365" s="19" t="s">
        <v>171</v>
      </c>
      <c r="D365" s="11"/>
      <c r="E365" s="11"/>
      <c r="F365" s="11"/>
      <c r="G365" s="65"/>
      <c r="H365" s="11"/>
      <c r="I365" s="12"/>
    </row>
    <row r="366" spans="2:9" ht="45" x14ac:dyDescent="0.25">
      <c r="B366" s="16" t="s">
        <v>0</v>
      </c>
      <c r="C366" s="17" t="s">
        <v>1</v>
      </c>
      <c r="D366" s="17" t="s">
        <v>2</v>
      </c>
      <c r="E366" s="18" t="s">
        <v>17</v>
      </c>
      <c r="F366" s="18" t="s">
        <v>18</v>
      </c>
      <c r="G366" s="61" t="s">
        <v>139</v>
      </c>
      <c r="H366" s="28" t="s">
        <v>20</v>
      </c>
      <c r="I366" s="15" t="s">
        <v>19</v>
      </c>
    </row>
    <row r="367" spans="2:9" ht="45" x14ac:dyDescent="0.25">
      <c r="B367" s="20">
        <v>1</v>
      </c>
      <c r="C367" s="32" t="s">
        <v>49</v>
      </c>
      <c r="D367" s="48" t="s">
        <v>136</v>
      </c>
      <c r="E367" s="40">
        <v>8000</v>
      </c>
      <c r="F367" s="40">
        <v>10000</v>
      </c>
      <c r="G367" s="66"/>
      <c r="H367" s="29">
        <f>E367*G367</f>
        <v>0</v>
      </c>
      <c r="I367" s="21">
        <f>G367*F367</f>
        <v>0</v>
      </c>
    </row>
    <row r="368" spans="2:9" x14ac:dyDescent="0.25">
      <c r="B368" s="4"/>
      <c r="C368" s="5"/>
      <c r="D368" s="2" t="s">
        <v>4</v>
      </c>
      <c r="E368" s="2"/>
      <c r="F368" s="5"/>
      <c r="G368" s="62"/>
      <c r="H368" s="22">
        <f>H367</f>
        <v>0</v>
      </c>
      <c r="I368" s="22">
        <f>SUM(I367:I367)</f>
        <v>0</v>
      </c>
    </row>
    <row r="369" spans="2:9" x14ac:dyDescent="0.25">
      <c r="B369" s="4"/>
      <c r="C369" s="5"/>
      <c r="D369" s="2" t="s">
        <v>13</v>
      </c>
      <c r="E369" s="2"/>
      <c r="F369" s="5"/>
      <c r="G369" s="62"/>
      <c r="H369" s="22">
        <f>H368*0.2</f>
        <v>0</v>
      </c>
      <c r="I369" s="22">
        <f>I368*0.2</f>
        <v>0</v>
      </c>
    </row>
    <row r="370" spans="2:9" ht="15.75" thickBot="1" x14ac:dyDescent="0.3">
      <c r="B370" s="6"/>
      <c r="C370" s="7"/>
      <c r="D370" s="3" t="s">
        <v>3</v>
      </c>
      <c r="E370" s="3"/>
      <c r="F370" s="7"/>
      <c r="G370" s="63"/>
      <c r="H370" s="23">
        <f>H368+H369</f>
        <v>0</v>
      </c>
      <c r="I370" s="23">
        <f>I368+I369</f>
        <v>0</v>
      </c>
    </row>
    <row r="371" spans="2:9" x14ac:dyDescent="0.25">
      <c r="B371" t="s">
        <v>140</v>
      </c>
    </row>
    <row r="373" spans="2:9" x14ac:dyDescent="0.25">
      <c r="H373" t="s">
        <v>202</v>
      </c>
    </row>
    <row r="374" spans="2:9" x14ac:dyDescent="0.25">
      <c r="H374" t="s">
        <v>203</v>
      </c>
    </row>
    <row r="376" spans="2:9" ht="15.75" thickBot="1" x14ac:dyDescent="0.3">
      <c r="B376" s="10" t="s">
        <v>107</v>
      </c>
      <c r="C376" s="19" t="s">
        <v>172</v>
      </c>
      <c r="D376" s="11"/>
      <c r="E376" s="11"/>
      <c r="F376" s="11"/>
      <c r="G376" s="65"/>
      <c r="H376" s="11"/>
      <c r="I376" s="12"/>
    </row>
    <row r="377" spans="2:9" ht="45" x14ac:dyDescent="0.25">
      <c r="B377" s="16" t="s">
        <v>0</v>
      </c>
      <c r="C377" s="17" t="s">
        <v>1</v>
      </c>
      <c r="D377" s="17" t="s">
        <v>2</v>
      </c>
      <c r="E377" s="18" t="s">
        <v>17</v>
      </c>
      <c r="F377" s="18" t="s">
        <v>18</v>
      </c>
      <c r="G377" s="61" t="s">
        <v>139</v>
      </c>
      <c r="H377" s="28" t="s">
        <v>20</v>
      </c>
      <c r="I377" s="15" t="s">
        <v>19</v>
      </c>
    </row>
    <row r="378" spans="2:9" ht="60" x14ac:dyDescent="0.25">
      <c r="B378" s="20">
        <v>1</v>
      </c>
      <c r="C378" s="30" t="s">
        <v>50</v>
      </c>
      <c r="D378" s="59" t="s">
        <v>137</v>
      </c>
      <c r="E378" s="49">
        <v>2000</v>
      </c>
      <c r="F378" s="49">
        <v>3000</v>
      </c>
      <c r="G378" s="51"/>
      <c r="H378" s="29">
        <f>E378*G378</f>
        <v>0</v>
      </c>
      <c r="I378" s="21">
        <f>G378*F378</f>
        <v>0</v>
      </c>
    </row>
    <row r="379" spans="2:9" x14ac:dyDescent="0.25">
      <c r="B379" s="4"/>
      <c r="C379" s="5"/>
      <c r="D379" s="2" t="s">
        <v>4</v>
      </c>
      <c r="E379" s="2"/>
      <c r="F379" s="5"/>
      <c r="G379" s="62"/>
      <c r="H379" s="22">
        <f>H378</f>
        <v>0</v>
      </c>
      <c r="I379" s="22">
        <f>SUM(I378:I378)</f>
        <v>0</v>
      </c>
    </row>
    <row r="380" spans="2:9" x14ac:dyDescent="0.25">
      <c r="B380" s="4"/>
      <c r="C380" s="5"/>
      <c r="D380" s="2" t="s">
        <v>13</v>
      </c>
      <c r="E380" s="2"/>
      <c r="F380" s="5"/>
      <c r="G380" s="62"/>
      <c r="H380" s="22">
        <f>H379*0.2</f>
        <v>0</v>
      </c>
      <c r="I380" s="22">
        <f>I379*0.2</f>
        <v>0</v>
      </c>
    </row>
    <row r="381" spans="2:9" ht="15.75" thickBot="1" x14ac:dyDescent="0.3">
      <c r="B381" s="6"/>
      <c r="C381" s="7"/>
      <c r="D381" s="3" t="s">
        <v>3</v>
      </c>
      <c r="E381" s="3"/>
      <c r="F381" s="7"/>
      <c r="G381" s="63"/>
      <c r="H381" s="23">
        <f>H379+H380</f>
        <v>0</v>
      </c>
      <c r="I381" s="23">
        <f>I379+I380</f>
        <v>0</v>
      </c>
    </row>
    <row r="382" spans="2:9" x14ac:dyDescent="0.25">
      <c r="B382" t="s">
        <v>140</v>
      </c>
    </row>
    <row r="384" spans="2:9" x14ac:dyDescent="0.25">
      <c r="H384" t="s">
        <v>202</v>
      </c>
    </row>
    <row r="385" spans="2:9" x14ac:dyDescent="0.25">
      <c r="H385" t="s">
        <v>203</v>
      </c>
    </row>
    <row r="388" spans="2:9" ht="15.75" thickBot="1" x14ac:dyDescent="0.3">
      <c r="B388" s="10" t="s">
        <v>108</v>
      </c>
      <c r="C388" s="19" t="s">
        <v>173</v>
      </c>
      <c r="D388" s="11"/>
      <c r="E388" s="11"/>
      <c r="F388" s="11"/>
      <c r="G388" s="65"/>
      <c r="H388" s="11"/>
      <c r="I388" s="12"/>
    </row>
    <row r="389" spans="2:9" ht="45" x14ac:dyDescent="0.25">
      <c r="B389" s="16" t="s">
        <v>0</v>
      </c>
      <c r="C389" s="17" t="s">
        <v>1</v>
      </c>
      <c r="D389" s="17" t="s">
        <v>2</v>
      </c>
      <c r="E389" s="18" t="s">
        <v>17</v>
      </c>
      <c r="F389" s="18" t="s">
        <v>18</v>
      </c>
      <c r="G389" s="61" t="s">
        <v>139</v>
      </c>
      <c r="H389" s="28" t="s">
        <v>20</v>
      </c>
      <c r="I389" s="15" t="s">
        <v>19</v>
      </c>
    </row>
    <row r="390" spans="2:9" ht="45" x14ac:dyDescent="0.25">
      <c r="B390" s="20">
        <v>1</v>
      </c>
      <c r="C390" s="30" t="s">
        <v>51</v>
      </c>
      <c r="D390" s="48" t="s">
        <v>136</v>
      </c>
      <c r="E390" s="40">
        <v>8000</v>
      </c>
      <c r="F390" s="40">
        <v>10000</v>
      </c>
      <c r="G390" s="51"/>
      <c r="H390" s="29">
        <f>E390*G390</f>
        <v>0</v>
      </c>
      <c r="I390" s="21">
        <f>G390*F390</f>
        <v>0</v>
      </c>
    </row>
    <row r="391" spans="2:9" x14ac:dyDescent="0.25">
      <c r="B391" s="4"/>
      <c r="C391" s="5"/>
      <c r="D391" s="2" t="s">
        <v>4</v>
      </c>
      <c r="E391" s="2"/>
      <c r="F391" s="5"/>
      <c r="G391" s="62"/>
      <c r="H391" s="22">
        <f>H390</f>
        <v>0</v>
      </c>
      <c r="I391" s="22">
        <f>SUM(I390:I390)</f>
        <v>0</v>
      </c>
    </row>
    <row r="392" spans="2:9" x14ac:dyDescent="0.25">
      <c r="B392" s="4"/>
      <c r="C392" s="5"/>
      <c r="D392" s="2" t="s">
        <v>13</v>
      </c>
      <c r="E392" s="2"/>
      <c r="F392" s="5"/>
      <c r="G392" s="62"/>
      <c r="H392" s="22">
        <f>H391*0.2</f>
        <v>0</v>
      </c>
      <c r="I392" s="22">
        <f>I391*0.2</f>
        <v>0</v>
      </c>
    </row>
    <row r="393" spans="2:9" ht="15.75" thickBot="1" x14ac:dyDescent="0.3">
      <c r="B393" s="6"/>
      <c r="C393" s="7"/>
      <c r="D393" s="3" t="s">
        <v>3</v>
      </c>
      <c r="E393" s="3"/>
      <c r="F393" s="7"/>
      <c r="G393" s="63"/>
      <c r="H393" s="23">
        <f>H391+H392</f>
        <v>0</v>
      </c>
      <c r="I393" s="23">
        <f>I391+I392</f>
        <v>0</v>
      </c>
    </row>
    <row r="394" spans="2:9" x14ac:dyDescent="0.25">
      <c r="B394" t="s">
        <v>140</v>
      </c>
    </row>
    <row r="396" spans="2:9" x14ac:dyDescent="0.25">
      <c r="H396" t="s">
        <v>202</v>
      </c>
    </row>
    <row r="397" spans="2:9" x14ac:dyDescent="0.25">
      <c r="H397" t="s">
        <v>203</v>
      </c>
    </row>
    <row r="400" spans="2:9" ht="15.75" thickBot="1" x14ac:dyDescent="0.3">
      <c r="B400" s="10" t="s">
        <v>109</v>
      </c>
      <c r="C400" s="19" t="s">
        <v>174</v>
      </c>
      <c r="D400" s="11"/>
      <c r="E400" s="11"/>
      <c r="F400" s="11"/>
      <c r="G400" s="65"/>
      <c r="H400" s="11"/>
      <c r="I400" s="12"/>
    </row>
    <row r="401" spans="2:9" ht="45" x14ac:dyDescent="0.25">
      <c r="B401" s="16" t="s">
        <v>0</v>
      </c>
      <c r="C401" s="17" t="s">
        <v>1</v>
      </c>
      <c r="D401" s="17" t="s">
        <v>2</v>
      </c>
      <c r="E401" s="18" t="s">
        <v>17</v>
      </c>
      <c r="F401" s="18" t="s">
        <v>18</v>
      </c>
      <c r="G401" s="61" t="s">
        <v>139</v>
      </c>
      <c r="H401" s="28" t="s">
        <v>20</v>
      </c>
      <c r="I401" s="15" t="s">
        <v>19</v>
      </c>
    </row>
    <row r="402" spans="2:9" ht="30" x14ac:dyDescent="0.25">
      <c r="B402" s="20">
        <v>1</v>
      </c>
      <c r="C402" s="30" t="s">
        <v>52</v>
      </c>
      <c r="D402" s="39" t="s">
        <v>83</v>
      </c>
      <c r="E402" s="56">
        <v>1800</v>
      </c>
      <c r="F402" s="56">
        <v>2500</v>
      </c>
      <c r="G402" s="51"/>
      <c r="H402" s="29">
        <f>E402*G402</f>
        <v>0</v>
      </c>
      <c r="I402" s="21">
        <f>G402*F402</f>
        <v>0</v>
      </c>
    </row>
    <row r="403" spans="2:9" x14ac:dyDescent="0.25">
      <c r="B403" s="4"/>
      <c r="C403" s="5"/>
      <c r="D403" s="2" t="s">
        <v>4</v>
      </c>
      <c r="E403" s="2"/>
      <c r="F403" s="5"/>
      <c r="G403" s="62"/>
      <c r="H403" s="22">
        <f>H402</f>
        <v>0</v>
      </c>
      <c r="I403" s="22">
        <f>SUM(I402:I402)</f>
        <v>0</v>
      </c>
    </row>
    <row r="404" spans="2:9" x14ac:dyDescent="0.25">
      <c r="B404" s="4"/>
      <c r="C404" s="5"/>
      <c r="D404" s="2" t="s">
        <v>13</v>
      </c>
      <c r="E404" s="2"/>
      <c r="F404" s="5"/>
      <c r="G404" s="62"/>
      <c r="H404" s="22">
        <f>H403*0.2</f>
        <v>0</v>
      </c>
      <c r="I404" s="22">
        <f>I403*0.2</f>
        <v>0</v>
      </c>
    </row>
    <row r="405" spans="2:9" ht="15.75" thickBot="1" x14ac:dyDescent="0.3">
      <c r="B405" s="6"/>
      <c r="C405" s="7"/>
      <c r="D405" s="3" t="s">
        <v>3</v>
      </c>
      <c r="E405" s="3"/>
      <c r="F405" s="7"/>
      <c r="G405" s="63"/>
      <c r="H405" s="23">
        <f>H403+H404</f>
        <v>0</v>
      </c>
      <c r="I405" s="23">
        <f>I403+I404</f>
        <v>0</v>
      </c>
    </row>
    <row r="406" spans="2:9" ht="14.25" customHeight="1" x14ac:dyDescent="0.25">
      <c r="B406" t="s">
        <v>140</v>
      </c>
    </row>
    <row r="407" spans="2:9" ht="14.25" customHeight="1" x14ac:dyDescent="0.25"/>
    <row r="408" spans="2:9" x14ac:dyDescent="0.25">
      <c r="H408" t="s">
        <v>202</v>
      </c>
    </row>
    <row r="409" spans="2:9" x14ac:dyDescent="0.25">
      <c r="H409" t="s">
        <v>203</v>
      </c>
    </row>
    <row r="410" spans="2:9" ht="14.25" customHeight="1" x14ac:dyDescent="0.25"/>
    <row r="411" spans="2:9" ht="14.25" hidden="1" customHeight="1" x14ac:dyDescent="0.25"/>
    <row r="413" spans="2:9" ht="15.75" thickBot="1" x14ac:dyDescent="0.3">
      <c r="B413" s="10" t="s">
        <v>110</v>
      </c>
      <c r="C413" s="19" t="s">
        <v>175</v>
      </c>
      <c r="D413" s="11"/>
      <c r="E413" s="11"/>
      <c r="F413" s="11"/>
      <c r="G413" s="65"/>
      <c r="H413" s="11"/>
      <c r="I413" s="12"/>
    </row>
    <row r="414" spans="2:9" ht="45" x14ac:dyDescent="0.25">
      <c r="B414" s="16" t="s">
        <v>0</v>
      </c>
      <c r="C414" s="17" t="s">
        <v>1</v>
      </c>
      <c r="D414" s="17" t="s">
        <v>2</v>
      </c>
      <c r="E414" s="18" t="s">
        <v>17</v>
      </c>
      <c r="F414" s="18" t="s">
        <v>18</v>
      </c>
      <c r="G414" s="61" t="s">
        <v>139</v>
      </c>
      <c r="H414" s="28" t="s">
        <v>20</v>
      </c>
      <c r="I414" s="15" t="s">
        <v>19</v>
      </c>
    </row>
    <row r="415" spans="2:9" ht="30" x14ac:dyDescent="0.25">
      <c r="B415" s="20">
        <v>1</v>
      </c>
      <c r="C415" s="31" t="s">
        <v>53</v>
      </c>
      <c r="D415" s="48" t="s">
        <v>136</v>
      </c>
      <c r="E415" s="57">
        <v>3000</v>
      </c>
      <c r="F415" s="57">
        <v>6000</v>
      </c>
      <c r="G415" s="66"/>
      <c r="H415" s="29">
        <f>E415*G415</f>
        <v>0</v>
      </c>
      <c r="I415" s="21">
        <f>G415*F415</f>
        <v>0</v>
      </c>
    </row>
    <row r="416" spans="2:9" x14ac:dyDescent="0.25">
      <c r="B416" s="4"/>
      <c r="C416" s="5"/>
      <c r="D416" s="2" t="s">
        <v>4</v>
      </c>
      <c r="E416" s="2"/>
      <c r="F416" s="5"/>
      <c r="G416" s="62"/>
      <c r="H416" s="22">
        <f>H415</f>
        <v>0</v>
      </c>
      <c r="I416" s="22">
        <f>SUM(I415:I415)</f>
        <v>0</v>
      </c>
    </row>
    <row r="417" spans="2:9" x14ac:dyDescent="0.25">
      <c r="B417" s="4"/>
      <c r="C417" s="5"/>
      <c r="D417" s="2" t="s">
        <v>13</v>
      </c>
      <c r="E417" s="2"/>
      <c r="F417" s="5"/>
      <c r="G417" s="62"/>
      <c r="H417" s="22">
        <f>H416*0.2</f>
        <v>0</v>
      </c>
      <c r="I417" s="22">
        <f>I416*0.2</f>
        <v>0</v>
      </c>
    </row>
    <row r="418" spans="2:9" ht="15.75" thickBot="1" x14ac:dyDescent="0.3">
      <c r="B418" s="6"/>
      <c r="C418" s="7"/>
      <c r="D418" s="3" t="s">
        <v>3</v>
      </c>
      <c r="E418" s="3"/>
      <c r="F418" s="7"/>
      <c r="G418" s="63"/>
      <c r="H418" s="23">
        <f>H416+H417</f>
        <v>0</v>
      </c>
      <c r="I418" s="23">
        <f>I416+I417</f>
        <v>0</v>
      </c>
    </row>
    <row r="419" spans="2:9" x14ac:dyDescent="0.25">
      <c r="B419" t="s">
        <v>140</v>
      </c>
    </row>
    <row r="421" spans="2:9" x14ac:dyDescent="0.25">
      <c r="H421" t="s">
        <v>202</v>
      </c>
    </row>
    <row r="422" spans="2:9" x14ac:dyDescent="0.25">
      <c r="H422" t="s">
        <v>203</v>
      </c>
    </row>
    <row r="425" spans="2:9" ht="15.75" thickBot="1" x14ac:dyDescent="0.3">
      <c r="B425" s="10" t="s">
        <v>111</v>
      </c>
      <c r="C425" s="19" t="s">
        <v>176</v>
      </c>
      <c r="D425" s="11"/>
      <c r="E425" s="11"/>
      <c r="F425" s="11"/>
      <c r="G425" s="65"/>
      <c r="H425" s="11"/>
      <c r="I425" s="12"/>
    </row>
    <row r="426" spans="2:9" ht="45" x14ac:dyDescent="0.25">
      <c r="B426" s="16" t="s">
        <v>0</v>
      </c>
      <c r="C426" s="17" t="s">
        <v>1</v>
      </c>
      <c r="D426" s="17" t="s">
        <v>2</v>
      </c>
      <c r="E426" s="18" t="s">
        <v>17</v>
      </c>
      <c r="F426" s="18" t="s">
        <v>18</v>
      </c>
      <c r="G426" s="61" t="s">
        <v>139</v>
      </c>
      <c r="H426" s="28" t="s">
        <v>20</v>
      </c>
      <c r="I426" s="15" t="s">
        <v>19</v>
      </c>
    </row>
    <row r="427" spans="2:9" ht="30" x14ac:dyDescent="0.25">
      <c r="B427" s="20">
        <v>1</v>
      </c>
      <c r="C427" s="30" t="s">
        <v>54</v>
      </c>
      <c r="D427" s="39" t="s">
        <v>83</v>
      </c>
      <c r="E427" s="49">
        <v>6000</v>
      </c>
      <c r="F427" s="49">
        <v>10000</v>
      </c>
      <c r="G427" s="51"/>
      <c r="H427" s="29">
        <f>E427*G427</f>
        <v>0</v>
      </c>
      <c r="I427" s="21">
        <f>G427*F427</f>
        <v>0</v>
      </c>
    </row>
    <row r="428" spans="2:9" x14ac:dyDescent="0.25">
      <c r="B428" s="4"/>
      <c r="C428" s="5"/>
      <c r="D428" s="2" t="s">
        <v>4</v>
      </c>
      <c r="E428" s="2"/>
      <c r="F428" s="5"/>
      <c r="G428" s="62"/>
      <c r="H428" s="22">
        <f>H427</f>
        <v>0</v>
      </c>
      <c r="I428" s="22">
        <f>SUM(I427:I427)</f>
        <v>0</v>
      </c>
    </row>
    <row r="429" spans="2:9" x14ac:dyDescent="0.25">
      <c r="B429" s="4"/>
      <c r="C429" s="5"/>
      <c r="D429" s="2" t="s">
        <v>13</v>
      </c>
      <c r="E429" s="2"/>
      <c r="F429" s="5"/>
      <c r="G429" s="62"/>
      <c r="H429" s="22">
        <f>H428*0.2</f>
        <v>0</v>
      </c>
      <c r="I429" s="22">
        <f>I428*0.2</f>
        <v>0</v>
      </c>
    </row>
    <row r="430" spans="2:9" ht="15.75" thickBot="1" x14ac:dyDescent="0.3">
      <c r="B430" s="6"/>
      <c r="C430" s="7"/>
      <c r="D430" s="3" t="s">
        <v>3</v>
      </c>
      <c r="E430" s="3"/>
      <c r="F430" s="7"/>
      <c r="G430" s="63"/>
      <c r="H430" s="23">
        <f>H428+H429</f>
        <v>0</v>
      </c>
      <c r="I430" s="23">
        <f>I428+I429</f>
        <v>0</v>
      </c>
    </row>
    <row r="431" spans="2:9" x14ac:dyDescent="0.25">
      <c r="B431" t="s">
        <v>140</v>
      </c>
    </row>
    <row r="434" spans="2:9" x14ac:dyDescent="0.25">
      <c r="H434" t="s">
        <v>202</v>
      </c>
    </row>
    <row r="435" spans="2:9" x14ac:dyDescent="0.25">
      <c r="H435" t="s">
        <v>203</v>
      </c>
    </row>
    <row r="437" spans="2:9" ht="15.75" thickBot="1" x14ac:dyDescent="0.3">
      <c r="B437" s="10" t="s">
        <v>112</v>
      </c>
      <c r="C437" s="19" t="s">
        <v>177</v>
      </c>
      <c r="D437" s="11"/>
      <c r="E437" s="11"/>
      <c r="F437" s="11"/>
      <c r="G437" s="65"/>
      <c r="H437" s="11"/>
      <c r="I437" s="12"/>
    </row>
    <row r="438" spans="2:9" ht="45" x14ac:dyDescent="0.25">
      <c r="B438" s="16" t="s">
        <v>0</v>
      </c>
      <c r="C438" s="17" t="s">
        <v>1</v>
      </c>
      <c r="D438" s="17" t="s">
        <v>2</v>
      </c>
      <c r="E438" s="18" t="s">
        <v>17</v>
      </c>
      <c r="F438" s="18" t="s">
        <v>18</v>
      </c>
      <c r="G438" s="61" t="s">
        <v>139</v>
      </c>
      <c r="H438" s="28" t="s">
        <v>20</v>
      </c>
      <c r="I438" s="15" t="s">
        <v>19</v>
      </c>
    </row>
    <row r="439" spans="2:9" ht="45" x14ac:dyDescent="0.25">
      <c r="B439" s="20">
        <v>1</v>
      </c>
      <c r="C439" s="33" t="s">
        <v>55</v>
      </c>
      <c r="D439" s="68" t="s">
        <v>137</v>
      </c>
      <c r="E439" s="57">
        <v>8000</v>
      </c>
      <c r="F439" s="57">
        <v>12000</v>
      </c>
      <c r="G439" s="51"/>
      <c r="H439" s="29">
        <f>E439*G439</f>
        <v>0</v>
      </c>
      <c r="I439" s="21">
        <f>G439*F439</f>
        <v>0</v>
      </c>
    </row>
    <row r="440" spans="2:9" x14ac:dyDescent="0.25">
      <c r="B440" s="4"/>
      <c r="C440" s="5"/>
      <c r="D440" s="2" t="s">
        <v>4</v>
      </c>
      <c r="E440" s="2"/>
      <c r="F440" s="5"/>
      <c r="G440" s="62"/>
      <c r="H440" s="22">
        <f>H439</f>
        <v>0</v>
      </c>
      <c r="I440" s="22">
        <f>SUM(I439:I439)</f>
        <v>0</v>
      </c>
    </row>
    <row r="441" spans="2:9" x14ac:dyDescent="0.25">
      <c r="B441" s="4"/>
      <c r="C441" s="5"/>
      <c r="D441" s="2" t="s">
        <v>13</v>
      </c>
      <c r="E441" s="2"/>
      <c r="F441" s="5"/>
      <c r="G441" s="62"/>
      <c r="H441" s="22">
        <f>H440*0.2</f>
        <v>0</v>
      </c>
      <c r="I441" s="22">
        <f>I440*0.2</f>
        <v>0</v>
      </c>
    </row>
    <row r="442" spans="2:9" ht="15.75" thickBot="1" x14ac:dyDescent="0.3">
      <c r="B442" s="6"/>
      <c r="C442" s="7"/>
      <c r="D442" s="3" t="s">
        <v>3</v>
      </c>
      <c r="E442" s="3"/>
      <c r="F442" s="7"/>
      <c r="G442" s="63"/>
      <c r="H442" s="23">
        <f>H440+H441</f>
        <v>0</v>
      </c>
      <c r="I442" s="23">
        <f>I440+I441</f>
        <v>0</v>
      </c>
    </row>
    <row r="443" spans="2:9" x14ac:dyDescent="0.25">
      <c r="B443" t="s">
        <v>140</v>
      </c>
    </row>
    <row r="445" spans="2:9" x14ac:dyDescent="0.25">
      <c r="H445" t="s">
        <v>202</v>
      </c>
    </row>
    <row r="446" spans="2:9" x14ac:dyDescent="0.25">
      <c r="H446" t="s">
        <v>203</v>
      </c>
    </row>
    <row r="448" spans="2:9" ht="15.75" thickBot="1" x14ac:dyDescent="0.3">
      <c r="B448" s="10" t="s">
        <v>113</v>
      </c>
      <c r="C448" s="19" t="s">
        <v>178</v>
      </c>
      <c r="D448" s="11"/>
      <c r="E448" s="11"/>
      <c r="F448" s="11"/>
      <c r="G448" s="65"/>
      <c r="H448" s="11"/>
      <c r="I448" s="12"/>
    </row>
    <row r="449" spans="2:9" ht="45" x14ac:dyDescent="0.25">
      <c r="B449" s="16" t="s">
        <v>0</v>
      </c>
      <c r="C449" s="17" t="s">
        <v>1</v>
      </c>
      <c r="D449" s="17" t="s">
        <v>2</v>
      </c>
      <c r="E449" s="18" t="s">
        <v>17</v>
      </c>
      <c r="F449" s="18" t="s">
        <v>18</v>
      </c>
      <c r="G449" s="61" t="s">
        <v>139</v>
      </c>
      <c r="H449" s="28" t="s">
        <v>20</v>
      </c>
      <c r="I449" s="15" t="s">
        <v>19</v>
      </c>
    </row>
    <row r="450" spans="2:9" ht="30" x14ac:dyDescent="0.25">
      <c r="B450" s="20">
        <v>1</v>
      </c>
      <c r="C450" s="30" t="s">
        <v>56</v>
      </c>
      <c r="D450" s="39" t="s">
        <v>83</v>
      </c>
      <c r="E450" s="56">
        <v>3000</v>
      </c>
      <c r="F450" s="56">
        <v>5000</v>
      </c>
      <c r="G450" s="51"/>
      <c r="H450" s="29">
        <f>E450*G450</f>
        <v>0</v>
      </c>
      <c r="I450" s="21">
        <f>G450*F450</f>
        <v>0</v>
      </c>
    </row>
    <row r="451" spans="2:9" x14ac:dyDescent="0.25">
      <c r="B451" s="4"/>
      <c r="C451" s="5"/>
      <c r="D451" s="2" t="s">
        <v>4</v>
      </c>
      <c r="E451" s="2"/>
      <c r="F451" s="5"/>
      <c r="G451" s="62"/>
      <c r="H451" s="22">
        <f>H450</f>
        <v>0</v>
      </c>
      <c r="I451" s="22">
        <f>SUM(I450:I450)</f>
        <v>0</v>
      </c>
    </row>
    <row r="452" spans="2:9" x14ac:dyDescent="0.25">
      <c r="B452" s="4"/>
      <c r="C452" s="5"/>
      <c r="D452" s="2" t="s">
        <v>13</v>
      </c>
      <c r="E452" s="2"/>
      <c r="F452" s="5"/>
      <c r="G452" s="62"/>
      <c r="H452" s="22">
        <f>H451*0.2</f>
        <v>0</v>
      </c>
      <c r="I452" s="22">
        <f>I451*0.2</f>
        <v>0</v>
      </c>
    </row>
    <row r="453" spans="2:9" ht="15.75" thickBot="1" x14ac:dyDescent="0.3">
      <c r="B453" s="6"/>
      <c r="C453" s="7"/>
      <c r="D453" s="3" t="s">
        <v>3</v>
      </c>
      <c r="E453" s="3"/>
      <c r="F453" s="7"/>
      <c r="G453" s="63"/>
      <c r="H453" s="23">
        <f>H451+H452</f>
        <v>0</v>
      </c>
      <c r="I453" s="23">
        <f>I451+I452</f>
        <v>0</v>
      </c>
    </row>
    <row r="454" spans="2:9" x14ac:dyDescent="0.25">
      <c r="B454" t="s">
        <v>140</v>
      </c>
    </row>
    <row r="456" spans="2:9" x14ac:dyDescent="0.25">
      <c r="H456" t="s">
        <v>202</v>
      </c>
    </row>
    <row r="457" spans="2:9" x14ac:dyDescent="0.25">
      <c r="H457" t="s">
        <v>203</v>
      </c>
    </row>
    <row r="460" spans="2:9" ht="15.75" thickBot="1" x14ac:dyDescent="0.3">
      <c r="B460" s="10" t="s">
        <v>114</v>
      </c>
      <c r="C460" s="19" t="s">
        <v>179</v>
      </c>
      <c r="D460" s="11"/>
      <c r="E460" s="11"/>
      <c r="F460" s="11"/>
      <c r="G460" s="65"/>
      <c r="H460" s="11"/>
      <c r="I460" s="12"/>
    </row>
    <row r="461" spans="2:9" ht="45" x14ac:dyDescent="0.25">
      <c r="B461" s="16" t="s">
        <v>0</v>
      </c>
      <c r="C461" s="17" t="s">
        <v>1</v>
      </c>
      <c r="D461" s="17" t="s">
        <v>2</v>
      </c>
      <c r="E461" s="18" t="s">
        <v>17</v>
      </c>
      <c r="F461" s="18" t="s">
        <v>18</v>
      </c>
      <c r="G461" s="61" t="s">
        <v>139</v>
      </c>
      <c r="H461" s="28" t="s">
        <v>20</v>
      </c>
      <c r="I461" s="15" t="s">
        <v>19</v>
      </c>
    </row>
    <row r="462" spans="2:9" ht="30" x14ac:dyDescent="0.25">
      <c r="B462" s="20">
        <v>1</v>
      </c>
      <c r="C462" s="31" t="s">
        <v>57</v>
      </c>
      <c r="D462" s="48" t="s">
        <v>136</v>
      </c>
      <c r="E462" s="57">
        <v>3000</v>
      </c>
      <c r="F462" s="57">
        <v>4000</v>
      </c>
      <c r="G462" s="66"/>
      <c r="H462" s="29">
        <f>E462*G462</f>
        <v>0</v>
      </c>
      <c r="I462" s="21">
        <f>G462*F462</f>
        <v>0</v>
      </c>
    </row>
    <row r="463" spans="2:9" x14ac:dyDescent="0.25">
      <c r="B463" s="4"/>
      <c r="C463" s="5"/>
      <c r="D463" s="2" t="s">
        <v>4</v>
      </c>
      <c r="E463" s="2"/>
      <c r="F463" s="5"/>
      <c r="G463" s="62"/>
      <c r="H463" s="22">
        <f>H462</f>
        <v>0</v>
      </c>
      <c r="I463" s="22">
        <f>SUM(I462:I462)</f>
        <v>0</v>
      </c>
    </row>
    <row r="464" spans="2:9" x14ac:dyDescent="0.25">
      <c r="B464" s="4"/>
      <c r="C464" s="5"/>
      <c r="D464" s="2" t="s">
        <v>13</v>
      </c>
      <c r="E464" s="2"/>
      <c r="F464" s="5"/>
      <c r="G464" s="62"/>
      <c r="H464" s="22">
        <f>H463*0.2</f>
        <v>0</v>
      </c>
      <c r="I464" s="22">
        <f>I463*0.2</f>
        <v>0</v>
      </c>
    </row>
    <row r="465" spans="2:9" ht="15.75" thickBot="1" x14ac:dyDescent="0.3">
      <c r="B465" s="6"/>
      <c r="C465" s="7"/>
      <c r="D465" s="3" t="s">
        <v>3</v>
      </c>
      <c r="E465" s="3"/>
      <c r="F465" s="7"/>
      <c r="G465" s="63"/>
      <c r="H465" s="23">
        <f>H463+H464</f>
        <v>0</v>
      </c>
      <c r="I465" s="23">
        <f>I463+I464</f>
        <v>0</v>
      </c>
    </row>
    <row r="466" spans="2:9" x14ac:dyDescent="0.25">
      <c r="B466" t="s">
        <v>140</v>
      </c>
    </row>
    <row r="468" spans="2:9" x14ac:dyDescent="0.25">
      <c r="H468" t="s">
        <v>202</v>
      </c>
    </row>
    <row r="469" spans="2:9" ht="14.25" customHeight="1" x14ac:dyDescent="0.25">
      <c r="H469" t="s">
        <v>203</v>
      </c>
    </row>
    <row r="472" spans="2:9" ht="15.75" thickBot="1" x14ac:dyDescent="0.3">
      <c r="B472" s="10" t="s">
        <v>115</v>
      </c>
      <c r="C472" s="19" t="s">
        <v>180</v>
      </c>
      <c r="D472" s="11"/>
      <c r="E472" s="11"/>
      <c r="F472" s="11"/>
      <c r="G472" s="65"/>
      <c r="H472" s="11"/>
      <c r="I472" s="12"/>
    </row>
    <row r="473" spans="2:9" ht="45" x14ac:dyDescent="0.25">
      <c r="B473" s="16" t="s">
        <v>0</v>
      </c>
      <c r="C473" s="17" t="s">
        <v>1</v>
      </c>
      <c r="D473" s="17" t="s">
        <v>2</v>
      </c>
      <c r="E473" s="18" t="s">
        <v>17</v>
      </c>
      <c r="F473" s="18" t="s">
        <v>18</v>
      </c>
      <c r="G473" s="61" t="s">
        <v>139</v>
      </c>
      <c r="H473" s="28" t="s">
        <v>20</v>
      </c>
      <c r="I473" s="15" t="s">
        <v>19</v>
      </c>
    </row>
    <row r="474" spans="2:9" ht="45" x14ac:dyDescent="0.25">
      <c r="B474" s="20">
        <v>1</v>
      </c>
      <c r="C474" s="30" t="s">
        <v>58</v>
      </c>
      <c r="D474" s="48" t="s">
        <v>136</v>
      </c>
      <c r="E474" s="40">
        <v>250000</v>
      </c>
      <c r="F474" s="40">
        <v>400000</v>
      </c>
      <c r="G474" s="51"/>
      <c r="H474" s="29">
        <f>E474*G474</f>
        <v>0</v>
      </c>
      <c r="I474" s="21">
        <f>G474*F474</f>
        <v>0</v>
      </c>
    </row>
    <row r="475" spans="2:9" x14ac:dyDescent="0.25">
      <c r="B475" s="4"/>
      <c r="C475" s="5"/>
      <c r="D475" s="2" t="s">
        <v>4</v>
      </c>
      <c r="E475" s="2"/>
      <c r="F475" s="5"/>
      <c r="G475" s="62"/>
      <c r="H475" s="22">
        <f>H474</f>
        <v>0</v>
      </c>
      <c r="I475" s="22">
        <f>SUM(I474:I474)</f>
        <v>0</v>
      </c>
    </row>
    <row r="476" spans="2:9" x14ac:dyDescent="0.25">
      <c r="B476" s="4"/>
      <c r="C476" s="5"/>
      <c r="D476" s="2" t="s">
        <v>13</v>
      </c>
      <c r="E476" s="2"/>
      <c r="F476" s="5"/>
      <c r="G476" s="62"/>
      <c r="H476" s="22">
        <f>H475*0.2</f>
        <v>0</v>
      </c>
      <c r="I476" s="22">
        <f>I475*0.2</f>
        <v>0</v>
      </c>
    </row>
    <row r="477" spans="2:9" ht="15.75" thickBot="1" x14ac:dyDescent="0.3">
      <c r="B477" s="6"/>
      <c r="C477" s="7"/>
      <c r="D477" s="3" t="s">
        <v>3</v>
      </c>
      <c r="E477" s="3"/>
      <c r="F477" s="7"/>
      <c r="G477" s="63"/>
      <c r="H477" s="23">
        <f>H475+H476</f>
        <v>0</v>
      </c>
      <c r="I477" s="23">
        <f>I475+I476</f>
        <v>0</v>
      </c>
    </row>
    <row r="478" spans="2:9" x14ac:dyDescent="0.25">
      <c r="B478" t="s">
        <v>140</v>
      </c>
    </row>
    <row r="480" spans="2:9" x14ac:dyDescent="0.25">
      <c r="H480" t="s">
        <v>202</v>
      </c>
    </row>
    <row r="481" spans="2:9" x14ac:dyDescent="0.25">
      <c r="H481" t="s">
        <v>203</v>
      </c>
    </row>
    <row r="483" spans="2:9" ht="15.75" thickBot="1" x14ac:dyDescent="0.3">
      <c r="B483" s="10" t="s">
        <v>116</v>
      </c>
      <c r="C483" s="19" t="s">
        <v>181</v>
      </c>
      <c r="D483" s="11"/>
      <c r="E483" s="11"/>
      <c r="F483" s="11"/>
      <c r="G483" s="65"/>
      <c r="H483" s="11"/>
      <c r="I483" s="12"/>
    </row>
    <row r="484" spans="2:9" ht="45" x14ac:dyDescent="0.25">
      <c r="B484" s="16" t="s">
        <v>0</v>
      </c>
      <c r="C484" s="17" t="s">
        <v>1</v>
      </c>
      <c r="D484" s="17" t="s">
        <v>2</v>
      </c>
      <c r="E484" s="18" t="s">
        <v>17</v>
      </c>
      <c r="F484" s="18" t="s">
        <v>18</v>
      </c>
      <c r="G484" s="61" t="s">
        <v>139</v>
      </c>
      <c r="H484" s="28" t="s">
        <v>20</v>
      </c>
      <c r="I484" s="15" t="s">
        <v>19</v>
      </c>
    </row>
    <row r="485" spans="2:9" ht="45" x14ac:dyDescent="0.25">
      <c r="B485" s="20">
        <v>1</v>
      </c>
      <c r="C485" s="30" t="s">
        <v>59</v>
      </c>
      <c r="D485" s="48" t="s">
        <v>136</v>
      </c>
      <c r="E485" s="40">
        <v>300000</v>
      </c>
      <c r="F485" s="40">
        <v>450000</v>
      </c>
      <c r="G485" s="51"/>
      <c r="H485" s="29">
        <f>E485*G485</f>
        <v>0</v>
      </c>
      <c r="I485" s="21">
        <f>G485*F485</f>
        <v>0</v>
      </c>
    </row>
    <row r="486" spans="2:9" x14ac:dyDescent="0.25">
      <c r="B486" s="4"/>
      <c r="C486" s="5"/>
      <c r="D486" s="2" t="s">
        <v>4</v>
      </c>
      <c r="E486" s="2"/>
      <c r="F486" s="5"/>
      <c r="G486" s="62"/>
      <c r="H486" s="22">
        <f>H485</f>
        <v>0</v>
      </c>
      <c r="I486" s="22">
        <f>SUM(I485:I485)</f>
        <v>0</v>
      </c>
    </row>
    <row r="487" spans="2:9" x14ac:dyDescent="0.25">
      <c r="B487" s="4"/>
      <c r="C487" s="5"/>
      <c r="D487" s="2" t="s">
        <v>13</v>
      </c>
      <c r="E487" s="2"/>
      <c r="F487" s="5"/>
      <c r="G487" s="62"/>
      <c r="H487" s="22">
        <f>H486*0.2</f>
        <v>0</v>
      </c>
      <c r="I487" s="22">
        <f>I486*0.2</f>
        <v>0</v>
      </c>
    </row>
    <row r="488" spans="2:9" ht="15.75" thickBot="1" x14ac:dyDescent="0.3">
      <c r="B488" s="6"/>
      <c r="C488" s="7"/>
      <c r="D488" s="3" t="s">
        <v>3</v>
      </c>
      <c r="E488" s="3"/>
      <c r="F488" s="7"/>
      <c r="G488" s="63"/>
      <c r="H488" s="23">
        <f>H486+H487</f>
        <v>0</v>
      </c>
      <c r="I488" s="23">
        <f>I486+I487</f>
        <v>0</v>
      </c>
    </row>
    <row r="489" spans="2:9" x14ac:dyDescent="0.25">
      <c r="B489" t="s">
        <v>140</v>
      </c>
    </row>
    <row r="491" spans="2:9" x14ac:dyDescent="0.25">
      <c r="H491" t="s">
        <v>202</v>
      </c>
    </row>
    <row r="492" spans="2:9" x14ac:dyDescent="0.25">
      <c r="H492" t="s">
        <v>203</v>
      </c>
    </row>
    <row r="494" spans="2:9" ht="15.75" thickBot="1" x14ac:dyDescent="0.3">
      <c r="B494" s="10" t="s">
        <v>117</v>
      </c>
      <c r="C494" s="19" t="s">
        <v>182</v>
      </c>
      <c r="D494" s="11"/>
      <c r="E494" s="11"/>
      <c r="F494" s="11"/>
      <c r="G494" s="65"/>
      <c r="H494" s="11"/>
      <c r="I494" s="12"/>
    </row>
    <row r="495" spans="2:9" ht="45" x14ac:dyDescent="0.25">
      <c r="B495" s="16" t="s">
        <v>0</v>
      </c>
      <c r="C495" s="17" t="s">
        <v>1</v>
      </c>
      <c r="D495" s="17" t="s">
        <v>2</v>
      </c>
      <c r="E495" s="18" t="s">
        <v>17</v>
      </c>
      <c r="F495" s="18" t="s">
        <v>18</v>
      </c>
      <c r="G495" s="61" t="s">
        <v>139</v>
      </c>
      <c r="H495" s="28" t="s">
        <v>20</v>
      </c>
      <c r="I495" s="15" t="s">
        <v>19</v>
      </c>
    </row>
    <row r="496" spans="2:9" ht="105" x14ac:dyDescent="0.25">
      <c r="B496" s="20">
        <v>1</v>
      </c>
      <c r="C496" s="27" t="s">
        <v>201</v>
      </c>
      <c r="D496" s="48" t="s">
        <v>136</v>
      </c>
      <c r="E496" s="40">
        <v>250</v>
      </c>
      <c r="F496" s="40">
        <v>320</v>
      </c>
      <c r="G496" s="51"/>
      <c r="H496" s="29">
        <f>E496*G496</f>
        <v>0</v>
      </c>
      <c r="I496" s="21">
        <f>G496*F496</f>
        <v>0</v>
      </c>
    </row>
    <row r="497" spans="2:9" x14ac:dyDescent="0.25">
      <c r="B497" s="4"/>
      <c r="C497" s="5"/>
      <c r="D497" s="2" t="s">
        <v>4</v>
      </c>
      <c r="E497" s="2"/>
      <c r="F497" s="5"/>
      <c r="G497" s="62"/>
      <c r="H497" s="22">
        <f>H496</f>
        <v>0</v>
      </c>
      <c r="I497" s="22">
        <f>SUM(I496:I496)</f>
        <v>0</v>
      </c>
    </row>
    <row r="498" spans="2:9" x14ac:dyDescent="0.25">
      <c r="B498" s="4"/>
      <c r="C498" s="5"/>
      <c r="D498" s="2" t="s">
        <v>13</v>
      </c>
      <c r="E498" s="2"/>
      <c r="F498" s="5"/>
      <c r="G498" s="62"/>
      <c r="H498" s="22">
        <f>H497*0.2</f>
        <v>0</v>
      </c>
      <c r="I498" s="22">
        <f>I497*0.2</f>
        <v>0</v>
      </c>
    </row>
    <row r="499" spans="2:9" ht="15.75" thickBot="1" x14ac:dyDescent="0.3">
      <c r="B499" s="6"/>
      <c r="C499" s="7"/>
      <c r="D499" s="3" t="s">
        <v>3</v>
      </c>
      <c r="E499" s="3"/>
      <c r="F499" s="7"/>
      <c r="G499" s="63"/>
      <c r="H499" s="23">
        <f>H497+H498</f>
        <v>0</v>
      </c>
      <c r="I499" s="23">
        <f>I497+I498</f>
        <v>0</v>
      </c>
    </row>
    <row r="500" spans="2:9" x14ac:dyDescent="0.25">
      <c r="B500" t="s">
        <v>140</v>
      </c>
    </row>
    <row r="502" spans="2:9" x14ac:dyDescent="0.25">
      <c r="H502" t="s">
        <v>202</v>
      </c>
    </row>
    <row r="503" spans="2:9" x14ac:dyDescent="0.25">
      <c r="H503" t="s">
        <v>203</v>
      </c>
    </row>
    <row r="506" spans="2:9" ht="15.75" thickBot="1" x14ac:dyDescent="0.3">
      <c r="B506" s="10" t="s">
        <v>118</v>
      </c>
      <c r="C506" s="19" t="s">
        <v>183</v>
      </c>
      <c r="D506" s="11"/>
      <c r="E506" s="11"/>
      <c r="F506" s="11"/>
      <c r="G506" s="65"/>
      <c r="H506" s="11"/>
      <c r="I506" s="12"/>
    </row>
    <row r="507" spans="2:9" ht="45" x14ac:dyDescent="0.25">
      <c r="B507" s="16" t="s">
        <v>0</v>
      </c>
      <c r="C507" s="17" t="s">
        <v>1</v>
      </c>
      <c r="D507" s="17" t="s">
        <v>2</v>
      </c>
      <c r="E507" s="18" t="s">
        <v>17</v>
      </c>
      <c r="F507" s="18" t="s">
        <v>18</v>
      </c>
      <c r="G507" s="61" t="s">
        <v>139</v>
      </c>
      <c r="H507" s="28" t="s">
        <v>20</v>
      </c>
      <c r="I507" s="15" t="s">
        <v>19</v>
      </c>
    </row>
    <row r="508" spans="2:9" ht="45" x14ac:dyDescent="0.25">
      <c r="B508" s="20">
        <v>1</v>
      </c>
      <c r="C508" s="31" t="s">
        <v>60</v>
      </c>
      <c r="D508" s="69" t="s">
        <v>136</v>
      </c>
      <c r="E508" s="69">
        <v>200</v>
      </c>
      <c r="F508" s="69">
        <v>300</v>
      </c>
      <c r="G508" s="68"/>
      <c r="H508" s="29">
        <f>E508*G508</f>
        <v>0</v>
      </c>
      <c r="I508" s="21">
        <f>G508*F508</f>
        <v>0</v>
      </c>
    </row>
    <row r="509" spans="2:9" x14ac:dyDescent="0.25">
      <c r="B509" s="4"/>
      <c r="C509" s="5"/>
      <c r="D509" s="2" t="s">
        <v>4</v>
      </c>
      <c r="E509" s="2"/>
      <c r="F509" s="5"/>
      <c r="G509" s="62"/>
      <c r="H509" s="22">
        <f>H508</f>
        <v>0</v>
      </c>
      <c r="I509" s="22">
        <f>SUM(I508:I508)</f>
        <v>0</v>
      </c>
    </row>
    <row r="510" spans="2:9" x14ac:dyDescent="0.25">
      <c r="B510" s="4"/>
      <c r="C510" s="5"/>
      <c r="D510" s="2" t="s">
        <v>13</v>
      </c>
      <c r="E510" s="2"/>
      <c r="F510" s="5"/>
      <c r="G510" s="62"/>
      <c r="H510" s="22">
        <f>H509*0.2</f>
        <v>0</v>
      </c>
      <c r="I510" s="22">
        <f>I509*0.2</f>
        <v>0</v>
      </c>
    </row>
    <row r="511" spans="2:9" ht="15.75" thickBot="1" x14ac:dyDescent="0.3">
      <c r="B511" s="6"/>
      <c r="C511" s="7"/>
      <c r="D511" s="3" t="s">
        <v>3</v>
      </c>
      <c r="E511" s="3"/>
      <c r="F511" s="7"/>
      <c r="G511" s="63"/>
      <c r="H511" s="23">
        <f>H509+H510</f>
        <v>0</v>
      </c>
      <c r="I511" s="23">
        <f>I509+I510</f>
        <v>0</v>
      </c>
    </row>
    <row r="512" spans="2:9" x14ac:dyDescent="0.25">
      <c r="B512" t="s">
        <v>140</v>
      </c>
    </row>
    <row r="514" spans="2:9" x14ac:dyDescent="0.25">
      <c r="H514" t="s">
        <v>202</v>
      </c>
    </row>
    <row r="515" spans="2:9" ht="24.75" customHeight="1" x14ac:dyDescent="0.25">
      <c r="H515" t="s">
        <v>203</v>
      </c>
    </row>
    <row r="516" spans="2:9" ht="6" customHeight="1" x14ac:dyDescent="0.25"/>
    <row r="518" spans="2:9" ht="15.75" thickBot="1" x14ac:dyDescent="0.3">
      <c r="B518" s="10" t="s">
        <v>119</v>
      </c>
      <c r="C518" s="19" t="s">
        <v>184</v>
      </c>
      <c r="D518" s="11"/>
      <c r="E518" s="11"/>
      <c r="F518" s="11"/>
      <c r="G518" s="65"/>
      <c r="H518" s="11"/>
      <c r="I518" s="12"/>
    </row>
    <row r="519" spans="2:9" ht="45" x14ac:dyDescent="0.25">
      <c r="B519" s="16" t="s">
        <v>0</v>
      </c>
      <c r="C519" s="17" t="s">
        <v>1</v>
      </c>
      <c r="D519" s="17" t="s">
        <v>2</v>
      </c>
      <c r="E519" s="18" t="s">
        <v>17</v>
      </c>
      <c r="F519" s="18" t="s">
        <v>18</v>
      </c>
      <c r="G519" s="61" t="s">
        <v>139</v>
      </c>
      <c r="H519" s="28" t="s">
        <v>20</v>
      </c>
      <c r="I519" s="15" t="s">
        <v>19</v>
      </c>
    </row>
    <row r="520" spans="2:9" ht="60" x14ac:dyDescent="0.25">
      <c r="B520" s="20">
        <v>1</v>
      </c>
      <c r="C520" s="26" t="s">
        <v>61</v>
      </c>
      <c r="D520" s="39" t="s">
        <v>83</v>
      </c>
      <c r="E520" s="56">
        <v>150</v>
      </c>
      <c r="F520" s="56">
        <v>300</v>
      </c>
      <c r="G520" s="51"/>
      <c r="H520" s="29">
        <f>E520*G520</f>
        <v>0</v>
      </c>
      <c r="I520" s="21">
        <f>G520*F520</f>
        <v>0</v>
      </c>
    </row>
    <row r="521" spans="2:9" x14ac:dyDescent="0.25">
      <c r="B521" s="4"/>
      <c r="C521" s="5"/>
      <c r="D521" s="2" t="s">
        <v>4</v>
      </c>
      <c r="E521" s="2"/>
      <c r="F521" s="5"/>
      <c r="G521" s="62"/>
      <c r="H521" s="22">
        <f>H520</f>
        <v>0</v>
      </c>
      <c r="I521" s="22">
        <f>SUM(I520:I520)</f>
        <v>0</v>
      </c>
    </row>
    <row r="522" spans="2:9" x14ac:dyDescent="0.25">
      <c r="B522" s="4"/>
      <c r="C522" s="5"/>
      <c r="D522" s="2" t="s">
        <v>13</v>
      </c>
      <c r="E522" s="2"/>
      <c r="F522" s="5"/>
      <c r="G522" s="62"/>
      <c r="H522" s="22">
        <f>H521*0.2</f>
        <v>0</v>
      </c>
      <c r="I522" s="22">
        <f>I521*0.2</f>
        <v>0</v>
      </c>
    </row>
    <row r="523" spans="2:9" ht="15.75" thickBot="1" x14ac:dyDescent="0.3">
      <c r="B523" s="6"/>
      <c r="C523" s="7"/>
      <c r="D523" s="3" t="s">
        <v>3</v>
      </c>
      <c r="E523" s="3"/>
      <c r="F523" s="7"/>
      <c r="G523" s="63"/>
      <c r="H523" s="23">
        <f>H521+H522</f>
        <v>0</v>
      </c>
      <c r="I523" s="23">
        <f>I521+I522</f>
        <v>0</v>
      </c>
    </row>
    <row r="524" spans="2:9" x14ac:dyDescent="0.25">
      <c r="B524" t="s">
        <v>140</v>
      </c>
    </row>
    <row r="526" spans="2:9" x14ac:dyDescent="0.25">
      <c r="H526" t="s">
        <v>202</v>
      </c>
    </row>
    <row r="527" spans="2:9" x14ac:dyDescent="0.25">
      <c r="H527" t="s">
        <v>203</v>
      </c>
    </row>
    <row r="530" spans="2:9" ht="15.75" thickBot="1" x14ac:dyDescent="0.3">
      <c r="B530" s="10" t="s">
        <v>120</v>
      </c>
      <c r="C530" s="19" t="s">
        <v>185</v>
      </c>
      <c r="D530" s="11"/>
      <c r="E530" s="11"/>
      <c r="F530" s="11"/>
      <c r="G530" s="65"/>
      <c r="H530" s="11"/>
      <c r="I530" s="12"/>
    </row>
    <row r="531" spans="2:9" ht="45" x14ac:dyDescent="0.25">
      <c r="B531" s="16" t="s">
        <v>0</v>
      </c>
      <c r="C531" s="17" t="s">
        <v>1</v>
      </c>
      <c r="D531" s="17" t="s">
        <v>2</v>
      </c>
      <c r="E531" s="18" t="s">
        <v>17</v>
      </c>
      <c r="F531" s="18" t="s">
        <v>18</v>
      </c>
      <c r="G531" s="61" t="s">
        <v>139</v>
      </c>
      <c r="H531" s="28" t="s">
        <v>20</v>
      </c>
      <c r="I531" s="15" t="s">
        <v>19</v>
      </c>
    </row>
    <row r="532" spans="2:9" ht="60" x14ac:dyDescent="0.25">
      <c r="B532" s="20">
        <v>1</v>
      </c>
      <c r="C532" s="30" t="s">
        <v>62</v>
      </c>
      <c r="D532" s="39" t="s">
        <v>83</v>
      </c>
      <c r="E532" s="56">
        <v>150</v>
      </c>
      <c r="F532" s="56">
        <v>300</v>
      </c>
      <c r="G532" s="51"/>
      <c r="H532" s="29">
        <f>E532*G532</f>
        <v>0</v>
      </c>
      <c r="I532" s="21">
        <f>G532*F532</f>
        <v>0</v>
      </c>
    </row>
    <row r="533" spans="2:9" x14ac:dyDescent="0.25">
      <c r="B533" s="4"/>
      <c r="C533" s="5"/>
      <c r="D533" s="2" t="s">
        <v>4</v>
      </c>
      <c r="E533" s="2"/>
      <c r="F533" s="5"/>
      <c r="G533" s="62"/>
      <c r="H533" s="22">
        <f>H532</f>
        <v>0</v>
      </c>
      <c r="I533" s="22">
        <f>SUM(I532:I532)</f>
        <v>0</v>
      </c>
    </row>
    <row r="534" spans="2:9" x14ac:dyDescent="0.25">
      <c r="B534" s="4"/>
      <c r="C534" s="5"/>
      <c r="D534" s="2" t="s">
        <v>13</v>
      </c>
      <c r="E534" s="2"/>
      <c r="F534" s="5"/>
      <c r="G534" s="62"/>
      <c r="H534" s="22">
        <f>H533*0.2</f>
        <v>0</v>
      </c>
      <c r="I534" s="22">
        <f>I533*0.2</f>
        <v>0</v>
      </c>
    </row>
    <row r="535" spans="2:9" ht="15.75" thickBot="1" x14ac:dyDescent="0.3">
      <c r="B535" s="6"/>
      <c r="C535" s="7"/>
      <c r="D535" s="3" t="s">
        <v>3</v>
      </c>
      <c r="E535" s="3"/>
      <c r="F535" s="7"/>
      <c r="G535" s="63"/>
      <c r="H535" s="23">
        <f>H533+H534</f>
        <v>0</v>
      </c>
      <c r="I535" s="23">
        <f>I533+I534</f>
        <v>0</v>
      </c>
    </row>
    <row r="536" spans="2:9" x14ac:dyDescent="0.25">
      <c r="B536" t="s">
        <v>140</v>
      </c>
    </row>
    <row r="539" spans="2:9" x14ac:dyDescent="0.25">
      <c r="H539" t="s">
        <v>202</v>
      </c>
    </row>
    <row r="540" spans="2:9" x14ac:dyDescent="0.25">
      <c r="H540" t="s">
        <v>203</v>
      </c>
    </row>
    <row r="542" spans="2:9" ht="15.75" thickBot="1" x14ac:dyDescent="0.3">
      <c r="B542" s="10" t="s">
        <v>121</v>
      </c>
      <c r="C542" s="19" t="s">
        <v>186</v>
      </c>
      <c r="D542" s="11"/>
      <c r="E542" s="11"/>
      <c r="F542" s="11"/>
      <c r="G542" s="65"/>
      <c r="H542" s="11"/>
      <c r="I542" s="12"/>
    </row>
    <row r="543" spans="2:9" ht="45" x14ac:dyDescent="0.25">
      <c r="B543" s="16" t="s">
        <v>0</v>
      </c>
      <c r="C543" s="17" t="s">
        <v>1</v>
      </c>
      <c r="D543" s="17" t="s">
        <v>2</v>
      </c>
      <c r="E543" s="18" t="s">
        <v>17</v>
      </c>
      <c r="F543" s="18" t="s">
        <v>18</v>
      </c>
      <c r="G543" s="61" t="s">
        <v>139</v>
      </c>
      <c r="H543" s="28" t="s">
        <v>20</v>
      </c>
      <c r="I543" s="15" t="s">
        <v>19</v>
      </c>
    </row>
    <row r="544" spans="2:9" ht="45" x14ac:dyDescent="0.25">
      <c r="B544" s="20">
        <v>1</v>
      </c>
      <c r="C544" s="26" t="s">
        <v>63</v>
      </c>
      <c r="D544" s="39" t="s">
        <v>83</v>
      </c>
      <c r="E544" s="40">
        <v>4000</v>
      </c>
      <c r="F544" s="40">
        <v>6000</v>
      </c>
      <c r="G544" s="51"/>
      <c r="H544" s="29">
        <f>E544*G544</f>
        <v>0</v>
      </c>
      <c r="I544" s="21">
        <f>G544*F544</f>
        <v>0</v>
      </c>
    </row>
    <row r="545" spans="2:9" x14ac:dyDescent="0.25">
      <c r="B545" s="4"/>
      <c r="C545" s="5"/>
      <c r="D545" s="2" t="s">
        <v>4</v>
      </c>
      <c r="E545" s="2"/>
      <c r="F545" s="5"/>
      <c r="G545" s="62"/>
      <c r="H545" s="22">
        <f>H544</f>
        <v>0</v>
      </c>
      <c r="I545" s="22">
        <f>SUM(I544:I544)</f>
        <v>0</v>
      </c>
    </row>
    <row r="546" spans="2:9" x14ac:dyDescent="0.25">
      <c r="B546" s="4"/>
      <c r="C546" s="5"/>
      <c r="D546" s="2" t="s">
        <v>13</v>
      </c>
      <c r="E546" s="2"/>
      <c r="F546" s="5"/>
      <c r="G546" s="62"/>
      <c r="H546" s="22">
        <f>H545*0.2</f>
        <v>0</v>
      </c>
      <c r="I546" s="22">
        <f>I545*0.2</f>
        <v>0</v>
      </c>
    </row>
    <row r="547" spans="2:9" ht="15.75" thickBot="1" x14ac:dyDescent="0.3">
      <c r="B547" s="6"/>
      <c r="C547" s="7"/>
      <c r="D547" s="3" t="s">
        <v>3</v>
      </c>
      <c r="E547" s="3"/>
      <c r="F547" s="7"/>
      <c r="G547" s="63"/>
      <c r="H547" s="23">
        <f>H545+H546</f>
        <v>0</v>
      </c>
      <c r="I547" s="23">
        <f>I545+I546</f>
        <v>0</v>
      </c>
    </row>
    <row r="548" spans="2:9" x14ac:dyDescent="0.25">
      <c r="B548" t="s">
        <v>140</v>
      </c>
    </row>
    <row r="550" spans="2:9" x14ac:dyDescent="0.25">
      <c r="H550" t="s">
        <v>202</v>
      </c>
    </row>
    <row r="551" spans="2:9" x14ac:dyDescent="0.25">
      <c r="H551" t="s">
        <v>203</v>
      </c>
    </row>
    <row r="554" spans="2:9" ht="15.75" thickBot="1" x14ac:dyDescent="0.3">
      <c r="B554" s="10" t="s">
        <v>122</v>
      </c>
      <c r="C554" s="19" t="s">
        <v>187</v>
      </c>
      <c r="D554" s="11"/>
      <c r="E554" s="11"/>
      <c r="F554" s="11"/>
      <c r="G554" s="65"/>
      <c r="H554" s="11"/>
      <c r="I554" s="12"/>
    </row>
    <row r="555" spans="2:9" ht="45" x14ac:dyDescent="0.25">
      <c r="B555" s="16" t="s">
        <v>0</v>
      </c>
      <c r="C555" s="17" t="s">
        <v>1</v>
      </c>
      <c r="D555" s="17" t="s">
        <v>2</v>
      </c>
      <c r="E555" s="18" t="s">
        <v>17</v>
      </c>
      <c r="F555" s="18" t="s">
        <v>18</v>
      </c>
      <c r="G555" s="61" t="s">
        <v>139</v>
      </c>
      <c r="H555" s="28" t="s">
        <v>20</v>
      </c>
      <c r="I555" s="15" t="s">
        <v>19</v>
      </c>
    </row>
    <row r="556" spans="2:9" ht="45" x14ac:dyDescent="0.25">
      <c r="B556" s="20">
        <v>1</v>
      </c>
      <c r="C556" s="26" t="s">
        <v>64</v>
      </c>
      <c r="D556" s="39" t="s">
        <v>83</v>
      </c>
      <c r="E556" s="71">
        <v>3000</v>
      </c>
      <c r="F556" s="71">
        <v>4500</v>
      </c>
      <c r="G556" s="51"/>
      <c r="H556" s="29">
        <f>E556*G556</f>
        <v>0</v>
      </c>
      <c r="I556" s="21">
        <f>G556*F556</f>
        <v>0</v>
      </c>
    </row>
    <row r="557" spans="2:9" x14ac:dyDescent="0.25">
      <c r="B557" s="4"/>
      <c r="C557" s="5"/>
      <c r="D557" s="2" t="s">
        <v>4</v>
      </c>
      <c r="E557" s="2"/>
      <c r="F557" s="5"/>
      <c r="G557" s="62"/>
      <c r="H557" s="22">
        <f>H556</f>
        <v>0</v>
      </c>
      <c r="I557" s="22">
        <f>SUM(I556:I556)</f>
        <v>0</v>
      </c>
    </row>
    <row r="558" spans="2:9" x14ac:dyDescent="0.25">
      <c r="B558" s="4"/>
      <c r="C558" s="5"/>
      <c r="D558" s="2" t="s">
        <v>13</v>
      </c>
      <c r="E558" s="2"/>
      <c r="F558" s="5"/>
      <c r="G558" s="62"/>
      <c r="H558" s="22">
        <f>H557*0.2</f>
        <v>0</v>
      </c>
      <c r="I558" s="22">
        <f>I557*0.2</f>
        <v>0</v>
      </c>
    </row>
    <row r="559" spans="2:9" ht="15.75" thickBot="1" x14ac:dyDescent="0.3">
      <c r="B559" s="6"/>
      <c r="C559" s="7"/>
      <c r="D559" s="3" t="s">
        <v>3</v>
      </c>
      <c r="E559" s="3"/>
      <c r="F559" s="7"/>
      <c r="G559" s="63"/>
      <c r="H559" s="23">
        <f>H557+H558</f>
        <v>0</v>
      </c>
      <c r="I559" s="23">
        <f>I557+I558</f>
        <v>0</v>
      </c>
    </row>
    <row r="560" spans="2:9" x14ac:dyDescent="0.25">
      <c r="B560" t="s">
        <v>140</v>
      </c>
    </row>
    <row r="562" spans="2:9" x14ac:dyDescent="0.25">
      <c r="H562" t="s">
        <v>202</v>
      </c>
    </row>
    <row r="563" spans="2:9" x14ac:dyDescent="0.25">
      <c r="H563" t="s">
        <v>203</v>
      </c>
    </row>
    <row r="566" spans="2:9" ht="15.75" thickBot="1" x14ac:dyDescent="0.3">
      <c r="B566" s="10" t="s">
        <v>123</v>
      </c>
      <c r="C566" s="19" t="s">
        <v>188</v>
      </c>
      <c r="D566" s="11"/>
      <c r="E566" s="11"/>
      <c r="F566" s="11"/>
      <c r="G566" s="65"/>
      <c r="H566" s="11"/>
      <c r="I566" s="12"/>
    </row>
    <row r="567" spans="2:9" ht="45" x14ac:dyDescent="0.25">
      <c r="B567" s="16" t="s">
        <v>0</v>
      </c>
      <c r="C567" s="17" t="s">
        <v>1</v>
      </c>
      <c r="D567" s="17" t="s">
        <v>2</v>
      </c>
      <c r="E567" s="18" t="s">
        <v>17</v>
      </c>
      <c r="F567" s="18" t="s">
        <v>18</v>
      </c>
      <c r="G567" s="61" t="s">
        <v>139</v>
      </c>
      <c r="H567" s="28" t="s">
        <v>20</v>
      </c>
      <c r="I567" s="15" t="s">
        <v>19</v>
      </c>
    </row>
    <row r="568" spans="2:9" ht="60" x14ac:dyDescent="0.25">
      <c r="B568" s="20">
        <v>1</v>
      </c>
      <c r="C568" s="31" t="s">
        <v>65</v>
      </c>
      <c r="D568" s="48" t="s">
        <v>136</v>
      </c>
      <c r="E568" s="57">
        <v>470000</v>
      </c>
      <c r="F568" s="57">
        <v>650000</v>
      </c>
      <c r="G568" s="66"/>
      <c r="H568" s="29">
        <f>E568*G568</f>
        <v>0</v>
      </c>
      <c r="I568" s="21">
        <f>G568*F568</f>
        <v>0</v>
      </c>
    </row>
    <row r="569" spans="2:9" x14ac:dyDescent="0.25">
      <c r="B569" s="4"/>
      <c r="C569" s="5"/>
      <c r="D569" s="2" t="s">
        <v>4</v>
      </c>
      <c r="E569" s="2"/>
      <c r="F569" s="5"/>
      <c r="G569" s="62"/>
      <c r="H569" s="22">
        <f>H568</f>
        <v>0</v>
      </c>
      <c r="I569" s="22">
        <f>SUM(I568:I568)</f>
        <v>0</v>
      </c>
    </row>
    <row r="570" spans="2:9" x14ac:dyDescent="0.25">
      <c r="B570" s="4"/>
      <c r="C570" s="5"/>
      <c r="D570" s="2" t="s">
        <v>13</v>
      </c>
      <c r="E570" s="2"/>
      <c r="F570" s="5"/>
      <c r="G570" s="62"/>
      <c r="H570" s="22">
        <f>H569*0.2</f>
        <v>0</v>
      </c>
      <c r="I570" s="22">
        <f>I569*0.2</f>
        <v>0</v>
      </c>
    </row>
    <row r="571" spans="2:9" ht="15.75" thickBot="1" x14ac:dyDescent="0.3">
      <c r="B571" s="6"/>
      <c r="C571" s="7"/>
      <c r="D571" s="3" t="s">
        <v>3</v>
      </c>
      <c r="E571" s="3"/>
      <c r="F571" s="7"/>
      <c r="G571" s="63"/>
      <c r="H571" s="23">
        <f>H569+H570</f>
        <v>0</v>
      </c>
      <c r="I571" s="23">
        <f>I569+I570</f>
        <v>0</v>
      </c>
    </row>
    <row r="572" spans="2:9" x14ac:dyDescent="0.25">
      <c r="B572" t="s">
        <v>140</v>
      </c>
    </row>
    <row r="574" spans="2:9" x14ac:dyDescent="0.25">
      <c r="H574" t="s">
        <v>202</v>
      </c>
    </row>
    <row r="575" spans="2:9" x14ac:dyDescent="0.25">
      <c r="H575" t="s">
        <v>203</v>
      </c>
    </row>
    <row r="578" spans="2:9" ht="15.75" thickBot="1" x14ac:dyDescent="0.3">
      <c r="B578" s="10" t="s">
        <v>124</v>
      </c>
      <c r="C578" s="19" t="s">
        <v>189</v>
      </c>
      <c r="D578" s="11"/>
      <c r="E578" s="11"/>
      <c r="F578" s="11"/>
      <c r="G578" s="65"/>
      <c r="H578" s="11"/>
      <c r="I578" s="12"/>
    </row>
    <row r="579" spans="2:9" ht="45" x14ac:dyDescent="0.25">
      <c r="B579" s="16" t="s">
        <v>0</v>
      </c>
      <c r="C579" s="17">
        <v>0</v>
      </c>
      <c r="D579" s="17" t="s">
        <v>2</v>
      </c>
      <c r="E579" s="18" t="s">
        <v>17</v>
      </c>
      <c r="F579" s="18" t="s">
        <v>18</v>
      </c>
      <c r="G579" s="61" t="s">
        <v>139</v>
      </c>
      <c r="H579" s="28" t="s">
        <v>20</v>
      </c>
      <c r="I579" s="15" t="s">
        <v>19</v>
      </c>
    </row>
    <row r="580" spans="2:9" ht="45" x14ac:dyDescent="0.25">
      <c r="B580" s="20">
        <v>1</v>
      </c>
      <c r="C580" s="31" t="s">
        <v>66</v>
      </c>
      <c r="D580" s="68" t="s">
        <v>137</v>
      </c>
      <c r="E580" s="57">
        <v>228125</v>
      </c>
      <c r="F580" s="57">
        <v>456250</v>
      </c>
      <c r="G580" s="51"/>
      <c r="H580" s="29">
        <f>E580*G580</f>
        <v>0</v>
      </c>
      <c r="I580" s="21">
        <f>G580*F580</f>
        <v>0</v>
      </c>
    </row>
    <row r="581" spans="2:9" x14ac:dyDescent="0.25">
      <c r="B581" s="4"/>
      <c r="C581" s="5"/>
      <c r="D581" s="2" t="s">
        <v>4</v>
      </c>
      <c r="E581" s="2"/>
      <c r="F581" s="5"/>
      <c r="G581" s="62"/>
      <c r="H581" s="22">
        <f>H580</f>
        <v>0</v>
      </c>
      <c r="I581" s="22">
        <f>SUM(I580:I580)</f>
        <v>0</v>
      </c>
    </row>
    <row r="582" spans="2:9" x14ac:dyDescent="0.25">
      <c r="B582" s="4"/>
      <c r="C582" s="5"/>
      <c r="D582" s="2" t="s">
        <v>13</v>
      </c>
      <c r="E582" s="2"/>
      <c r="F582" s="5"/>
      <c r="G582" s="62"/>
      <c r="H582" s="22">
        <f>H581*0.2</f>
        <v>0</v>
      </c>
      <c r="I582" s="22">
        <f>I581*0.2</f>
        <v>0</v>
      </c>
    </row>
    <row r="583" spans="2:9" ht="15.75" thickBot="1" x14ac:dyDescent="0.3">
      <c r="B583" s="6"/>
      <c r="C583" s="7"/>
      <c r="D583" s="3" t="s">
        <v>3</v>
      </c>
      <c r="E583" s="3"/>
      <c r="F583" s="7"/>
      <c r="G583" s="63"/>
      <c r="H583" s="23">
        <f>H581+H582</f>
        <v>0</v>
      </c>
      <c r="I583" s="23">
        <f>I581+I582</f>
        <v>0</v>
      </c>
    </row>
    <row r="584" spans="2:9" x14ac:dyDescent="0.25">
      <c r="B584" t="s">
        <v>140</v>
      </c>
    </row>
    <row r="586" spans="2:9" x14ac:dyDescent="0.25">
      <c r="H586" t="s">
        <v>202</v>
      </c>
    </row>
    <row r="587" spans="2:9" x14ac:dyDescent="0.25">
      <c r="H587" t="s">
        <v>203</v>
      </c>
    </row>
    <row r="590" spans="2:9" ht="15.75" thickBot="1" x14ac:dyDescent="0.3">
      <c r="B590" s="10" t="s">
        <v>125</v>
      </c>
      <c r="C590" s="19" t="s">
        <v>190</v>
      </c>
      <c r="D590" s="11"/>
      <c r="E590" s="11"/>
      <c r="F590" s="11"/>
      <c r="G590" s="65"/>
      <c r="H590" s="11"/>
      <c r="I590" s="12"/>
    </row>
    <row r="591" spans="2:9" ht="45" x14ac:dyDescent="0.25">
      <c r="B591" s="16" t="s">
        <v>0</v>
      </c>
      <c r="C591" s="17" t="s">
        <v>1</v>
      </c>
      <c r="D591" s="17" t="s">
        <v>2</v>
      </c>
      <c r="E591" s="18" t="s">
        <v>17</v>
      </c>
      <c r="F591" s="18" t="s">
        <v>18</v>
      </c>
      <c r="G591" s="61" t="s">
        <v>139</v>
      </c>
      <c r="H591" s="28" t="s">
        <v>20</v>
      </c>
      <c r="I591" s="15" t="s">
        <v>19</v>
      </c>
    </row>
    <row r="592" spans="2:9" x14ac:dyDescent="0.25">
      <c r="B592" s="85" t="s">
        <v>67</v>
      </c>
      <c r="C592" s="86"/>
      <c r="D592" s="86"/>
      <c r="E592" s="86"/>
      <c r="F592" s="86"/>
      <c r="G592" s="86"/>
      <c r="H592" s="86"/>
      <c r="I592" s="87"/>
    </row>
    <row r="593" spans="2:10" x14ac:dyDescent="0.25">
      <c r="B593" s="34">
        <v>1</v>
      </c>
      <c r="C593" s="36" t="s">
        <v>68</v>
      </c>
      <c r="D593" s="75" t="s">
        <v>137</v>
      </c>
      <c r="E593" s="76">
        <v>5000</v>
      </c>
      <c r="F593" s="76">
        <v>8000</v>
      </c>
      <c r="G593" s="77"/>
      <c r="H593" s="29">
        <f>E593*G593</f>
        <v>0</v>
      </c>
      <c r="I593" s="35">
        <f>G593*F593</f>
        <v>0</v>
      </c>
    </row>
    <row r="594" spans="2:10" x14ac:dyDescent="0.25">
      <c r="B594" s="34">
        <v>2</v>
      </c>
      <c r="C594" s="36" t="s">
        <v>69</v>
      </c>
      <c r="D594" s="75" t="s">
        <v>137</v>
      </c>
      <c r="E594" s="76">
        <v>4500</v>
      </c>
      <c r="F594" s="76">
        <v>6500</v>
      </c>
      <c r="G594" s="77"/>
      <c r="H594" s="29">
        <f t="shared" ref="H594:H596" si="0">E594*G594</f>
        <v>0</v>
      </c>
      <c r="I594" s="35">
        <f>G594*F594</f>
        <v>0</v>
      </c>
    </row>
    <row r="595" spans="2:10" x14ac:dyDescent="0.25">
      <c r="B595" s="34">
        <v>3</v>
      </c>
      <c r="C595" s="36" t="s">
        <v>70</v>
      </c>
      <c r="D595" s="75" t="s">
        <v>137</v>
      </c>
      <c r="E595" s="76">
        <v>6000</v>
      </c>
      <c r="F595" s="76">
        <v>8000</v>
      </c>
      <c r="G595" s="77"/>
      <c r="H595" s="29">
        <f t="shared" si="0"/>
        <v>0</v>
      </c>
      <c r="I595" s="35">
        <f>G595*F595</f>
        <v>0</v>
      </c>
    </row>
    <row r="596" spans="2:10" x14ac:dyDescent="0.25">
      <c r="B596" s="34">
        <v>4</v>
      </c>
      <c r="C596" s="36" t="s">
        <v>71</v>
      </c>
      <c r="D596" s="75" t="s">
        <v>137</v>
      </c>
      <c r="E596" s="76">
        <v>4000</v>
      </c>
      <c r="F596" s="76">
        <v>7000</v>
      </c>
      <c r="G596" s="77"/>
      <c r="H596" s="29">
        <f t="shared" si="0"/>
        <v>0</v>
      </c>
      <c r="I596" s="35">
        <f>G596*F596</f>
        <v>0</v>
      </c>
    </row>
    <row r="597" spans="2:10" x14ac:dyDescent="0.25">
      <c r="B597" s="4"/>
      <c r="C597" s="5"/>
      <c r="D597" s="2" t="s">
        <v>4</v>
      </c>
      <c r="E597" s="2"/>
      <c r="F597" s="5"/>
      <c r="G597" s="62"/>
      <c r="H597" s="73">
        <f>SUM(H593:H596)</f>
        <v>0</v>
      </c>
      <c r="I597" s="22">
        <f>SUM(I593:I596)</f>
        <v>0</v>
      </c>
    </row>
    <row r="598" spans="2:10" x14ac:dyDescent="0.25">
      <c r="B598" s="4"/>
      <c r="C598" s="5"/>
      <c r="D598" s="2" t="s">
        <v>13</v>
      </c>
      <c r="E598" s="2"/>
      <c r="F598" s="5"/>
      <c r="G598" s="62"/>
      <c r="H598" s="73">
        <f>H597*0.2</f>
        <v>0</v>
      </c>
      <c r="I598" s="22">
        <f>I597*0.2</f>
        <v>0</v>
      </c>
    </row>
    <row r="599" spans="2:10" ht="15.75" thickBot="1" x14ac:dyDescent="0.3">
      <c r="B599" s="6"/>
      <c r="C599" s="7"/>
      <c r="D599" s="3" t="s">
        <v>3</v>
      </c>
      <c r="E599" s="3"/>
      <c r="F599" s="7"/>
      <c r="G599" s="63"/>
      <c r="H599" s="74">
        <f>H597+H598</f>
        <v>0</v>
      </c>
      <c r="I599" s="23">
        <f>I597+I598</f>
        <v>0</v>
      </c>
    </row>
    <row r="600" spans="2:10" x14ac:dyDescent="0.25">
      <c r="B600" t="s">
        <v>140</v>
      </c>
    </row>
    <row r="602" spans="2:10" x14ac:dyDescent="0.25">
      <c r="H602" t="s">
        <v>202</v>
      </c>
    </row>
    <row r="603" spans="2:10" x14ac:dyDescent="0.25">
      <c r="H603" t="s">
        <v>203</v>
      </c>
    </row>
    <row r="606" spans="2:10" ht="15.75" thickBot="1" x14ac:dyDescent="0.3">
      <c r="B606" s="10" t="s">
        <v>126</v>
      </c>
      <c r="C606" s="19" t="s">
        <v>191</v>
      </c>
      <c r="D606" s="11"/>
      <c r="E606" s="11"/>
      <c r="F606" s="11"/>
      <c r="G606" s="65"/>
      <c r="H606" s="11"/>
      <c r="I606" s="12"/>
      <c r="J606" s="25"/>
    </row>
    <row r="607" spans="2:10" ht="45" x14ac:dyDescent="0.25">
      <c r="B607" s="16" t="s">
        <v>0</v>
      </c>
      <c r="C607" s="17" t="s">
        <v>1</v>
      </c>
      <c r="D607" s="17" t="s">
        <v>2</v>
      </c>
      <c r="E607" s="18" t="s">
        <v>17</v>
      </c>
      <c r="F607" s="18" t="s">
        <v>18</v>
      </c>
      <c r="G607" s="61" t="s">
        <v>139</v>
      </c>
      <c r="H607" s="28" t="s">
        <v>20</v>
      </c>
      <c r="I607" s="15" t="s">
        <v>19</v>
      </c>
      <c r="J607" s="25"/>
    </row>
    <row r="608" spans="2:10" x14ac:dyDescent="0.25">
      <c r="B608" s="20">
        <v>1</v>
      </c>
      <c r="C608" s="30" t="s">
        <v>72</v>
      </c>
      <c r="D608" s="59" t="s">
        <v>137</v>
      </c>
      <c r="E608" s="49">
        <v>1200</v>
      </c>
      <c r="F608" s="49">
        <v>1500</v>
      </c>
      <c r="G608" s="51"/>
      <c r="H608" s="29">
        <f>E608*G608</f>
        <v>0</v>
      </c>
      <c r="I608" s="21">
        <f>G608*F608</f>
        <v>0</v>
      </c>
    </row>
    <row r="609" spans="2:9" x14ac:dyDescent="0.25">
      <c r="B609" s="4"/>
      <c r="C609" s="5"/>
      <c r="D609" s="2" t="s">
        <v>4</v>
      </c>
      <c r="E609" s="2"/>
      <c r="F609" s="5"/>
      <c r="G609" s="62"/>
      <c r="H609" s="22">
        <f>H608</f>
        <v>0</v>
      </c>
      <c r="I609" s="22">
        <f>SUM(I608:I608)</f>
        <v>0</v>
      </c>
    </row>
    <row r="610" spans="2:9" x14ac:dyDescent="0.25">
      <c r="B610" s="4"/>
      <c r="C610" s="5"/>
      <c r="D610" s="2" t="s">
        <v>13</v>
      </c>
      <c r="E610" s="2"/>
      <c r="F610" s="5"/>
      <c r="G610" s="62"/>
      <c r="H610" s="22">
        <f>H609*0.2</f>
        <v>0</v>
      </c>
      <c r="I610" s="22">
        <f>I609*0.2</f>
        <v>0</v>
      </c>
    </row>
    <row r="611" spans="2:9" ht="15.75" thickBot="1" x14ac:dyDescent="0.3">
      <c r="B611" s="6"/>
      <c r="C611" s="7"/>
      <c r="D611" s="3" t="s">
        <v>3</v>
      </c>
      <c r="E611" s="3"/>
      <c r="F611" s="7"/>
      <c r="G611" s="63"/>
      <c r="H611" s="23">
        <f>H609+H610</f>
        <v>0</v>
      </c>
      <c r="I611" s="23">
        <f>I609+I610</f>
        <v>0</v>
      </c>
    </row>
    <row r="612" spans="2:9" x14ac:dyDescent="0.25">
      <c r="B612" t="s">
        <v>140</v>
      </c>
    </row>
    <row r="614" spans="2:9" x14ac:dyDescent="0.25">
      <c r="H614" t="s">
        <v>202</v>
      </c>
    </row>
    <row r="615" spans="2:9" x14ac:dyDescent="0.25">
      <c r="H615" t="s">
        <v>203</v>
      </c>
    </row>
    <row r="617" spans="2:9" ht="15.75" thickBot="1" x14ac:dyDescent="0.3">
      <c r="B617" s="10" t="s">
        <v>127</v>
      </c>
      <c r="C617" s="19" t="s">
        <v>192</v>
      </c>
      <c r="D617" s="11"/>
      <c r="E617" s="11"/>
      <c r="F617" s="11"/>
      <c r="G617" s="65"/>
      <c r="H617" s="11"/>
      <c r="I617" s="12"/>
    </row>
    <row r="618" spans="2:9" ht="45" x14ac:dyDescent="0.25">
      <c r="B618" s="16" t="s">
        <v>0</v>
      </c>
      <c r="C618" s="17" t="s">
        <v>1</v>
      </c>
      <c r="D618" s="17" t="s">
        <v>2</v>
      </c>
      <c r="E618" s="18" t="s">
        <v>17</v>
      </c>
      <c r="F618" s="18" t="s">
        <v>18</v>
      </c>
      <c r="G618" s="61" t="s">
        <v>139</v>
      </c>
      <c r="H618" s="28" t="s">
        <v>20</v>
      </c>
      <c r="I618" s="15" t="s">
        <v>19</v>
      </c>
    </row>
    <row r="619" spans="2:9" x14ac:dyDescent="0.25">
      <c r="B619" s="20">
        <v>1</v>
      </c>
      <c r="C619" s="30" t="s">
        <v>73</v>
      </c>
      <c r="D619" s="59" t="s">
        <v>137</v>
      </c>
      <c r="E619" s="49">
        <v>14000</v>
      </c>
      <c r="F619" s="49">
        <v>18000</v>
      </c>
      <c r="G619" s="51"/>
      <c r="H619" s="29">
        <f>E619*G619</f>
        <v>0</v>
      </c>
      <c r="I619" s="21">
        <f>G619*F619</f>
        <v>0</v>
      </c>
    </row>
    <row r="620" spans="2:9" x14ac:dyDescent="0.25">
      <c r="B620" s="4"/>
      <c r="C620" s="5"/>
      <c r="D620" s="2" t="s">
        <v>4</v>
      </c>
      <c r="E620" s="2"/>
      <c r="F620" s="5"/>
      <c r="G620" s="62"/>
      <c r="H620" s="22">
        <f>H619</f>
        <v>0</v>
      </c>
      <c r="I620" s="22">
        <f>SUM(I619:I619)</f>
        <v>0</v>
      </c>
    </row>
    <row r="621" spans="2:9" x14ac:dyDescent="0.25">
      <c r="B621" s="4"/>
      <c r="C621" s="5"/>
      <c r="D621" s="2" t="s">
        <v>13</v>
      </c>
      <c r="E621" s="2"/>
      <c r="F621" s="5"/>
      <c r="G621" s="62"/>
      <c r="H621" s="22">
        <f>H620*0.2</f>
        <v>0</v>
      </c>
      <c r="I621" s="22">
        <f>I620*0.2</f>
        <v>0</v>
      </c>
    </row>
    <row r="622" spans="2:9" ht="15.75" thickBot="1" x14ac:dyDescent="0.3">
      <c r="B622" s="6"/>
      <c r="C622" s="7"/>
      <c r="D622" s="3" t="s">
        <v>3</v>
      </c>
      <c r="E622" s="3"/>
      <c r="F622" s="7"/>
      <c r="G622" s="63"/>
      <c r="H622" s="23">
        <f>H620+H621</f>
        <v>0</v>
      </c>
      <c r="I622" s="23">
        <f>I620+I621</f>
        <v>0</v>
      </c>
    </row>
    <row r="623" spans="2:9" x14ac:dyDescent="0.25">
      <c r="B623" t="s">
        <v>140</v>
      </c>
    </row>
    <row r="625" spans="2:9" x14ac:dyDescent="0.25">
      <c r="H625" t="s">
        <v>202</v>
      </c>
    </row>
    <row r="626" spans="2:9" x14ac:dyDescent="0.25">
      <c r="H626" t="s">
        <v>203</v>
      </c>
    </row>
    <row r="629" spans="2:9" ht="15.75" thickBot="1" x14ac:dyDescent="0.3">
      <c r="B629" s="10" t="s">
        <v>128</v>
      </c>
      <c r="C629" s="19" t="s">
        <v>193</v>
      </c>
      <c r="D629" s="11"/>
      <c r="E629" s="11"/>
      <c r="F629" s="11"/>
      <c r="G629" s="65"/>
      <c r="H629" s="11"/>
      <c r="I629" s="12"/>
    </row>
    <row r="630" spans="2:9" ht="45" x14ac:dyDescent="0.25">
      <c r="B630" s="16" t="s">
        <v>0</v>
      </c>
      <c r="C630" s="17" t="s">
        <v>1</v>
      </c>
      <c r="D630" s="17" t="s">
        <v>2</v>
      </c>
      <c r="E630" s="18" t="s">
        <v>17</v>
      </c>
      <c r="F630" s="18" t="s">
        <v>18</v>
      </c>
      <c r="G630" s="61" t="s">
        <v>139</v>
      </c>
      <c r="H630" s="28" t="s">
        <v>20</v>
      </c>
      <c r="I630" s="15" t="s">
        <v>19</v>
      </c>
    </row>
    <row r="631" spans="2:9" x14ac:dyDescent="0.25">
      <c r="B631" s="20">
        <v>1</v>
      </c>
      <c r="C631" s="30" t="s">
        <v>74</v>
      </c>
      <c r="D631" s="59" t="s">
        <v>137</v>
      </c>
      <c r="E631" s="49">
        <v>2500</v>
      </c>
      <c r="F631" s="49">
        <v>4000</v>
      </c>
      <c r="G631" s="51"/>
      <c r="H631" s="29">
        <f>E631*G631</f>
        <v>0</v>
      </c>
      <c r="I631" s="21">
        <f>G631*F631</f>
        <v>0</v>
      </c>
    </row>
    <row r="632" spans="2:9" x14ac:dyDescent="0.25">
      <c r="B632" s="4"/>
      <c r="C632" s="5"/>
      <c r="D632" s="2" t="s">
        <v>4</v>
      </c>
      <c r="E632" s="2"/>
      <c r="F632" s="5"/>
      <c r="G632" s="62"/>
      <c r="H632" s="22">
        <f>H631</f>
        <v>0</v>
      </c>
      <c r="I632" s="22">
        <f>SUM(I631:I631)</f>
        <v>0</v>
      </c>
    </row>
    <row r="633" spans="2:9" x14ac:dyDescent="0.25">
      <c r="B633" s="4"/>
      <c r="C633" s="5"/>
      <c r="D633" s="2" t="s">
        <v>13</v>
      </c>
      <c r="E633" s="2"/>
      <c r="F633" s="5"/>
      <c r="G633" s="62"/>
      <c r="H633" s="22">
        <f>H632*0.2</f>
        <v>0</v>
      </c>
      <c r="I633" s="22">
        <f>I632*0.2</f>
        <v>0</v>
      </c>
    </row>
    <row r="634" spans="2:9" ht="15.75" thickBot="1" x14ac:dyDescent="0.3">
      <c r="B634" s="6"/>
      <c r="C634" s="7"/>
      <c r="D634" s="3" t="s">
        <v>3</v>
      </c>
      <c r="E634" s="3"/>
      <c r="F634" s="7"/>
      <c r="G634" s="63"/>
      <c r="H634" s="23">
        <f>H632+H633</f>
        <v>0</v>
      </c>
      <c r="I634" s="23">
        <f>I632+I633</f>
        <v>0</v>
      </c>
    </row>
    <row r="635" spans="2:9" x14ac:dyDescent="0.25">
      <c r="B635" t="s">
        <v>140</v>
      </c>
    </row>
    <row r="637" spans="2:9" x14ac:dyDescent="0.25">
      <c r="H637" t="s">
        <v>202</v>
      </c>
    </row>
    <row r="638" spans="2:9" x14ac:dyDescent="0.25">
      <c r="H638" t="s">
        <v>203</v>
      </c>
    </row>
    <row r="641" spans="2:9" ht="15.75" thickBot="1" x14ac:dyDescent="0.3">
      <c r="B641" s="10" t="s">
        <v>129</v>
      </c>
      <c r="C641" s="19" t="s">
        <v>194</v>
      </c>
      <c r="D641" s="11"/>
      <c r="E641" s="11"/>
      <c r="F641" s="11"/>
      <c r="G641" s="65"/>
      <c r="H641" s="11"/>
      <c r="I641" s="12"/>
    </row>
    <row r="642" spans="2:9" ht="45" x14ac:dyDescent="0.25">
      <c r="B642" s="16" t="s">
        <v>0</v>
      </c>
      <c r="C642" s="17" t="s">
        <v>1</v>
      </c>
      <c r="D642" s="17" t="s">
        <v>2</v>
      </c>
      <c r="E642" s="18" t="s">
        <v>17</v>
      </c>
      <c r="F642" s="18" t="s">
        <v>18</v>
      </c>
      <c r="G642" s="61" t="s">
        <v>139</v>
      </c>
      <c r="H642" s="28" t="s">
        <v>20</v>
      </c>
      <c r="I642" s="15" t="s">
        <v>19</v>
      </c>
    </row>
    <row r="643" spans="2:9" ht="45" x14ac:dyDescent="0.25">
      <c r="B643" s="20">
        <v>1</v>
      </c>
      <c r="C643" s="30" t="s">
        <v>75</v>
      </c>
      <c r="D643" s="59" t="s">
        <v>137</v>
      </c>
      <c r="E643" s="49">
        <v>500</v>
      </c>
      <c r="F643" s="49">
        <v>1000</v>
      </c>
      <c r="G643" s="51"/>
      <c r="H643" s="29">
        <f>E643*G643</f>
        <v>0</v>
      </c>
      <c r="I643" s="21">
        <f>G643*F643</f>
        <v>0</v>
      </c>
    </row>
    <row r="644" spans="2:9" x14ac:dyDescent="0.25">
      <c r="B644" s="4"/>
      <c r="C644" s="5"/>
      <c r="D644" s="2" t="s">
        <v>4</v>
      </c>
      <c r="E644" s="2"/>
      <c r="F644" s="5"/>
      <c r="G644" s="62"/>
      <c r="H644" s="22">
        <f>H643</f>
        <v>0</v>
      </c>
      <c r="I644" s="22">
        <f>SUM(I643:I643)</f>
        <v>0</v>
      </c>
    </row>
    <row r="645" spans="2:9" x14ac:dyDescent="0.25">
      <c r="B645" s="4"/>
      <c r="C645" s="5"/>
      <c r="D645" s="2" t="s">
        <v>13</v>
      </c>
      <c r="E645" s="2"/>
      <c r="F645" s="5"/>
      <c r="G645" s="62"/>
      <c r="H645" s="22">
        <f>H644*0.2</f>
        <v>0</v>
      </c>
      <c r="I645" s="22">
        <f>I644*0.2</f>
        <v>0</v>
      </c>
    </row>
    <row r="646" spans="2:9" ht="15.75" thickBot="1" x14ac:dyDescent="0.3">
      <c r="B646" s="6"/>
      <c r="C646" s="7"/>
      <c r="D646" s="3" t="s">
        <v>3</v>
      </c>
      <c r="E646" s="3"/>
      <c r="F646" s="7"/>
      <c r="G646" s="63"/>
      <c r="H646" s="23">
        <f>H644+H645</f>
        <v>0</v>
      </c>
      <c r="I646" s="23">
        <f>I644+I645</f>
        <v>0</v>
      </c>
    </row>
    <row r="647" spans="2:9" x14ac:dyDescent="0.25">
      <c r="B647" t="s">
        <v>140</v>
      </c>
    </row>
    <row r="649" spans="2:9" x14ac:dyDescent="0.25">
      <c r="H649" t="s">
        <v>202</v>
      </c>
    </row>
    <row r="650" spans="2:9" x14ac:dyDescent="0.25">
      <c r="H650" t="s">
        <v>203</v>
      </c>
    </row>
    <row r="651" spans="2:9" hidden="1" x14ac:dyDescent="0.25"/>
    <row r="653" spans="2:9" ht="15.75" thickBot="1" x14ac:dyDescent="0.3">
      <c r="B653" s="10" t="s">
        <v>130</v>
      </c>
      <c r="C653" s="19" t="s">
        <v>195</v>
      </c>
      <c r="D653" s="11"/>
      <c r="E653" s="11"/>
      <c r="F653" s="11"/>
      <c r="G653" s="65"/>
      <c r="H653" s="11"/>
      <c r="I653" s="12"/>
    </row>
    <row r="654" spans="2:9" ht="45" x14ac:dyDescent="0.25">
      <c r="B654" s="16" t="s">
        <v>0</v>
      </c>
      <c r="C654" s="17" t="s">
        <v>1</v>
      </c>
      <c r="D654" s="17" t="s">
        <v>2</v>
      </c>
      <c r="E654" s="18" t="s">
        <v>17</v>
      </c>
      <c r="F654" s="18" t="s">
        <v>18</v>
      </c>
      <c r="G654" s="61" t="s">
        <v>139</v>
      </c>
      <c r="H654" s="28" t="s">
        <v>20</v>
      </c>
      <c r="I654" s="15" t="s">
        <v>19</v>
      </c>
    </row>
    <row r="655" spans="2:9" ht="30" x14ac:dyDescent="0.25">
      <c r="B655" s="20">
        <v>1</v>
      </c>
      <c r="C655" s="30" t="s">
        <v>76</v>
      </c>
      <c r="D655" s="59" t="s">
        <v>137</v>
      </c>
      <c r="E655" s="49">
        <v>480</v>
      </c>
      <c r="F655" s="49">
        <v>600</v>
      </c>
      <c r="G655" s="51"/>
      <c r="H655" s="29">
        <f>E655*G655</f>
        <v>0</v>
      </c>
      <c r="I655" s="21">
        <f>G655*F655</f>
        <v>0</v>
      </c>
    </row>
    <row r="656" spans="2:9" x14ac:dyDescent="0.25">
      <c r="B656" s="4"/>
      <c r="C656" s="5"/>
      <c r="D656" s="2" t="s">
        <v>4</v>
      </c>
      <c r="E656" s="2"/>
      <c r="F656" s="5"/>
      <c r="G656" s="62"/>
      <c r="H656" s="22">
        <f>H655</f>
        <v>0</v>
      </c>
      <c r="I656" s="22">
        <f>SUM(I655:I655)</f>
        <v>0</v>
      </c>
    </row>
    <row r="657" spans="2:9" x14ac:dyDescent="0.25">
      <c r="B657" s="4"/>
      <c r="C657" s="5"/>
      <c r="D657" s="2" t="s">
        <v>13</v>
      </c>
      <c r="E657" s="2"/>
      <c r="F657" s="5"/>
      <c r="G657" s="62"/>
      <c r="H657" s="22">
        <f>H656*0.2</f>
        <v>0</v>
      </c>
      <c r="I657" s="22">
        <f>I656*0.2</f>
        <v>0</v>
      </c>
    </row>
    <row r="658" spans="2:9" ht="15.75" thickBot="1" x14ac:dyDescent="0.3">
      <c r="B658" s="6"/>
      <c r="C658" s="7"/>
      <c r="D658" s="3" t="s">
        <v>3</v>
      </c>
      <c r="E658" s="3"/>
      <c r="F658" s="7"/>
      <c r="G658" s="63"/>
      <c r="H658" s="23">
        <f>H656+H657</f>
        <v>0</v>
      </c>
      <c r="I658" s="23">
        <f>I656+I657</f>
        <v>0</v>
      </c>
    </row>
    <row r="659" spans="2:9" x14ac:dyDescent="0.25">
      <c r="B659" t="s">
        <v>140</v>
      </c>
    </row>
    <row r="661" spans="2:9" x14ac:dyDescent="0.25">
      <c r="H661" t="s">
        <v>202</v>
      </c>
    </row>
    <row r="662" spans="2:9" x14ac:dyDescent="0.25">
      <c r="H662" t="s">
        <v>203</v>
      </c>
    </row>
    <row r="665" spans="2:9" ht="15.75" thickBot="1" x14ac:dyDescent="0.3">
      <c r="B665" s="10" t="s">
        <v>131</v>
      </c>
      <c r="C665" s="19" t="s">
        <v>196</v>
      </c>
      <c r="D665" s="11"/>
      <c r="E665" s="11"/>
      <c r="F665" s="11"/>
      <c r="G665" s="65"/>
      <c r="H665" s="11"/>
      <c r="I665" s="12"/>
    </row>
    <row r="666" spans="2:9" ht="45" x14ac:dyDescent="0.25">
      <c r="B666" s="16" t="s">
        <v>0</v>
      </c>
      <c r="C666" s="17" t="s">
        <v>1</v>
      </c>
      <c r="D666" s="17" t="s">
        <v>2</v>
      </c>
      <c r="E666" s="18" t="s">
        <v>17</v>
      </c>
      <c r="F666" s="18" t="s">
        <v>18</v>
      </c>
      <c r="G666" s="61" t="s">
        <v>139</v>
      </c>
      <c r="H666" s="28" t="s">
        <v>20</v>
      </c>
      <c r="I666" s="15" t="s">
        <v>19</v>
      </c>
    </row>
    <row r="667" spans="2:9" ht="30" x14ac:dyDescent="0.25">
      <c r="B667" s="20">
        <v>1</v>
      </c>
      <c r="C667" s="30" t="s">
        <v>77</v>
      </c>
      <c r="D667" s="59" t="s">
        <v>137</v>
      </c>
      <c r="E667" s="49">
        <v>500</v>
      </c>
      <c r="F667" s="49">
        <v>1000</v>
      </c>
      <c r="G667" s="51"/>
      <c r="H667" s="29">
        <f>E667*G667</f>
        <v>0</v>
      </c>
      <c r="I667" s="21">
        <f>G667*F667</f>
        <v>0</v>
      </c>
    </row>
    <row r="668" spans="2:9" x14ac:dyDescent="0.25">
      <c r="B668" s="4"/>
      <c r="C668" s="5"/>
      <c r="D668" s="2" t="s">
        <v>4</v>
      </c>
      <c r="E668" s="2"/>
      <c r="F668" s="5"/>
      <c r="G668" s="62"/>
      <c r="H668" s="22">
        <f>H667</f>
        <v>0</v>
      </c>
      <c r="I668" s="22">
        <f>SUM(I667:I667)</f>
        <v>0</v>
      </c>
    </row>
    <row r="669" spans="2:9" x14ac:dyDescent="0.25">
      <c r="B669" s="4"/>
      <c r="C669" s="5"/>
      <c r="D669" s="2" t="s">
        <v>13</v>
      </c>
      <c r="E669" s="2"/>
      <c r="F669" s="5"/>
      <c r="G669" s="62"/>
      <c r="H669" s="22">
        <f>H668*0.2</f>
        <v>0</v>
      </c>
      <c r="I669" s="22">
        <f>I668*0.2</f>
        <v>0</v>
      </c>
    </row>
    <row r="670" spans="2:9" ht="15.75" thickBot="1" x14ac:dyDescent="0.3">
      <c r="B670" s="6"/>
      <c r="C670" s="7"/>
      <c r="D670" s="3" t="s">
        <v>3</v>
      </c>
      <c r="E670" s="3"/>
      <c r="F670" s="7"/>
      <c r="G670" s="63"/>
      <c r="H670" s="23">
        <f>H668+H669</f>
        <v>0</v>
      </c>
      <c r="I670" s="23">
        <f>I668+I669</f>
        <v>0</v>
      </c>
    </row>
    <row r="671" spans="2:9" x14ac:dyDescent="0.25">
      <c r="B671" t="s">
        <v>140</v>
      </c>
    </row>
    <row r="673" spans="2:9" x14ac:dyDescent="0.25">
      <c r="H673" t="s">
        <v>202</v>
      </c>
    </row>
    <row r="674" spans="2:9" x14ac:dyDescent="0.25">
      <c r="H674" t="s">
        <v>203</v>
      </c>
    </row>
    <row r="678" spans="2:9" ht="15.75" thickBot="1" x14ac:dyDescent="0.3">
      <c r="B678" s="10" t="s">
        <v>132</v>
      </c>
      <c r="C678" s="19" t="s">
        <v>197</v>
      </c>
      <c r="D678" s="11"/>
      <c r="E678" s="11"/>
      <c r="F678" s="11"/>
      <c r="G678" s="65"/>
      <c r="H678" s="11"/>
      <c r="I678" s="12"/>
    </row>
    <row r="679" spans="2:9" ht="45" x14ac:dyDescent="0.25">
      <c r="B679" s="16" t="s">
        <v>0</v>
      </c>
      <c r="C679" s="17" t="s">
        <v>1</v>
      </c>
      <c r="D679" s="17" t="s">
        <v>2</v>
      </c>
      <c r="E679" s="18" t="s">
        <v>17</v>
      </c>
      <c r="F679" s="18" t="s">
        <v>18</v>
      </c>
      <c r="G679" s="61" t="s">
        <v>139</v>
      </c>
      <c r="H679" s="28" t="s">
        <v>20</v>
      </c>
      <c r="I679" s="15" t="s">
        <v>19</v>
      </c>
    </row>
    <row r="680" spans="2:9" ht="30" x14ac:dyDescent="0.25">
      <c r="B680" s="20">
        <v>1</v>
      </c>
      <c r="C680" s="37" t="s">
        <v>78</v>
      </c>
      <c r="D680" s="69" t="s">
        <v>137</v>
      </c>
      <c r="E680" s="49">
        <v>250</v>
      </c>
      <c r="F680" s="49">
        <v>400</v>
      </c>
      <c r="G680" s="51"/>
      <c r="H680" s="29">
        <f>E680*G680</f>
        <v>0</v>
      </c>
      <c r="I680" s="21">
        <f>G680*F680</f>
        <v>0</v>
      </c>
    </row>
    <row r="681" spans="2:9" x14ac:dyDescent="0.25">
      <c r="B681" s="4"/>
      <c r="C681" s="5"/>
      <c r="D681" s="2" t="s">
        <v>4</v>
      </c>
      <c r="E681" s="2"/>
      <c r="F681" s="5"/>
      <c r="G681" s="62"/>
      <c r="H681" s="22">
        <f>H680</f>
        <v>0</v>
      </c>
      <c r="I681" s="22">
        <f>SUM(I680:I680)</f>
        <v>0</v>
      </c>
    </row>
    <row r="682" spans="2:9" x14ac:dyDescent="0.25">
      <c r="B682" s="4"/>
      <c r="C682" s="5"/>
      <c r="D682" s="2" t="s">
        <v>13</v>
      </c>
      <c r="E682" s="2"/>
      <c r="F682" s="5"/>
      <c r="G682" s="62"/>
      <c r="H682" s="22">
        <f>H681*0.2</f>
        <v>0</v>
      </c>
      <c r="I682" s="22">
        <f>I681*0.2</f>
        <v>0</v>
      </c>
    </row>
    <row r="683" spans="2:9" ht="15.75" thickBot="1" x14ac:dyDescent="0.3">
      <c r="B683" s="6"/>
      <c r="C683" s="7"/>
      <c r="D683" s="3" t="s">
        <v>3</v>
      </c>
      <c r="E683" s="3"/>
      <c r="F683" s="7"/>
      <c r="G683" s="63"/>
      <c r="H683" s="23">
        <f>H681+H682</f>
        <v>0</v>
      </c>
      <c r="I683" s="23">
        <f>I681+I682</f>
        <v>0</v>
      </c>
    </row>
    <row r="684" spans="2:9" x14ac:dyDescent="0.25">
      <c r="B684" t="s">
        <v>140</v>
      </c>
    </row>
    <row r="685" spans="2:9" ht="14.25" customHeight="1" x14ac:dyDescent="0.25"/>
    <row r="686" spans="2:9" x14ac:dyDescent="0.25">
      <c r="H686" t="s">
        <v>202</v>
      </c>
    </row>
    <row r="687" spans="2:9" ht="16.5" customHeight="1" x14ac:dyDescent="0.25">
      <c r="H687" t="s">
        <v>203</v>
      </c>
    </row>
    <row r="688" spans="2:9" hidden="1" x14ac:dyDescent="0.25"/>
    <row r="690" spans="2:9" ht="15.75" thickBot="1" x14ac:dyDescent="0.3">
      <c r="B690" s="10" t="s">
        <v>133</v>
      </c>
      <c r="C690" s="19" t="s">
        <v>198</v>
      </c>
      <c r="D690" s="11"/>
      <c r="E690" s="11"/>
      <c r="F690" s="11"/>
      <c r="G690" s="65"/>
      <c r="H690" s="11"/>
      <c r="I690" s="12"/>
    </row>
    <row r="691" spans="2:9" ht="45" x14ac:dyDescent="0.25">
      <c r="B691" s="16" t="s">
        <v>0</v>
      </c>
      <c r="C691" s="17" t="s">
        <v>1</v>
      </c>
      <c r="D691" s="17" t="s">
        <v>2</v>
      </c>
      <c r="E691" s="18" t="s">
        <v>17</v>
      </c>
      <c r="F691" s="18" t="s">
        <v>18</v>
      </c>
      <c r="G691" s="61" t="s">
        <v>139</v>
      </c>
      <c r="H691" s="28" t="s">
        <v>20</v>
      </c>
      <c r="I691" s="15" t="s">
        <v>19</v>
      </c>
    </row>
    <row r="692" spans="2:9" ht="30" x14ac:dyDescent="0.25">
      <c r="B692" s="20">
        <v>1</v>
      </c>
      <c r="C692" s="37" t="s">
        <v>79</v>
      </c>
      <c r="D692" s="69" t="s">
        <v>137</v>
      </c>
      <c r="E692" s="49">
        <v>250</v>
      </c>
      <c r="F692" s="49">
        <v>400</v>
      </c>
      <c r="G692" s="51"/>
      <c r="H692" s="29">
        <f>E692*G692</f>
        <v>0</v>
      </c>
      <c r="I692" s="21">
        <f>G692*F692</f>
        <v>0</v>
      </c>
    </row>
    <row r="693" spans="2:9" x14ac:dyDescent="0.25">
      <c r="B693" s="4"/>
      <c r="C693" s="5"/>
      <c r="D693" s="2" t="s">
        <v>4</v>
      </c>
      <c r="E693" s="2"/>
      <c r="F693" s="5"/>
      <c r="G693" s="62"/>
      <c r="H693" s="22">
        <f>H692</f>
        <v>0</v>
      </c>
      <c r="I693" s="22">
        <f>SUM(I692:I692)</f>
        <v>0</v>
      </c>
    </row>
    <row r="694" spans="2:9" x14ac:dyDescent="0.25">
      <c r="B694" s="4"/>
      <c r="C694" s="5"/>
      <c r="D694" s="2" t="s">
        <v>13</v>
      </c>
      <c r="E694" s="2"/>
      <c r="F694" s="5"/>
      <c r="G694" s="62"/>
      <c r="H694" s="22">
        <f>H693*0.2</f>
        <v>0</v>
      </c>
      <c r="I694" s="22">
        <f>I693*0.2</f>
        <v>0</v>
      </c>
    </row>
    <row r="695" spans="2:9" ht="15.75" thickBot="1" x14ac:dyDescent="0.3">
      <c r="B695" s="6"/>
      <c r="C695" s="7"/>
      <c r="D695" s="3" t="s">
        <v>3</v>
      </c>
      <c r="E695" s="3"/>
      <c r="F695" s="7"/>
      <c r="G695" s="63"/>
      <c r="H695" s="23">
        <f>H693+H694</f>
        <v>0</v>
      </c>
      <c r="I695" s="23">
        <f>I693+I694</f>
        <v>0</v>
      </c>
    </row>
    <row r="696" spans="2:9" x14ac:dyDescent="0.25">
      <c r="B696" t="s">
        <v>140</v>
      </c>
    </row>
    <row r="698" spans="2:9" x14ac:dyDescent="0.25">
      <c r="H698" t="s">
        <v>202</v>
      </c>
    </row>
    <row r="699" spans="2:9" x14ac:dyDescent="0.25">
      <c r="H699" t="s">
        <v>203</v>
      </c>
    </row>
    <row r="702" spans="2:9" ht="15.75" thickBot="1" x14ac:dyDescent="0.3">
      <c r="B702" s="10" t="s">
        <v>134</v>
      </c>
      <c r="C702" s="19" t="s">
        <v>199</v>
      </c>
      <c r="D702" s="11"/>
      <c r="E702" s="11"/>
      <c r="F702" s="11"/>
      <c r="G702" s="65"/>
      <c r="H702" s="11"/>
      <c r="I702" s="12"/>
    </row>
    <row r="703" spans="2:9" ht="45" x14ac:dyDescent="0.25">
      <c r="B703" s="16" t="s">
        <v>0</v>
      </c>
      <c r="C703" s="17" t="s">
        <v>1</v>
      </c>
      <c r="D703" s="17" t="s">
        <v>2</v>
      </c>
      <c r="E703" s="18" t="s">
        <v>17</v>
      </c>
      <c r="F703" s="18" t="s">
        <v>18</v>
      </c>
      <c r="G703" s="61" t="s">
        <v>139</v>
      </c>
      <c r="H703" s="28" t="s">
        <v>20</v>
      </c>
      <c r="I703" s="15" t="s">
        <v>19</v>
      </c>
    </row>
    <row r="704" spans="2:9" x14ac:dyDescent="0.25">
      <c r="B704" s="20">
        <v>1</v>
      </c>
      <c r="C704" s="38" t="s">
        <v>80</v>
      </c>
      <c r="D704" s="72" t="s">
        <v>136</v>
      </c>
      <c r="E704" s="49">
        <v>600</v>
      </c>
      <c r="F704" s="49">
        <v>900</v>
      </c>
      <c r="G704" s="51"/>
      <c r="H704" s="29">
        <f>E704*G704</f>
        <v>0</v>
      </c>
      <c r="I704" s="21">
        <f>G704*F704</f>
        <v>0</v>
      </c>
    </row>
    <row r="705" spans="2:9" x14ac:dyDescent="0.25">
      <c r="B705" s="4"/>
      <c r="C705" s="5"/>
      <c r="D705" s="2" t="s">
        <v>4</v>
      </c>
      <c r="E705" s="2"/>
      <c r="F705" s="5"/>
      <c r="G705" s="62"/>
      <c r="H705" s="22">
        <f>H704</f>
        <v>0</v>
      </c>
      <c r="I705" s="22">
        <f>SUM(I704:I704)</f>
        <v>0</v>
      </c>
    </row>
    <row r="706" spans="2:9" x14ac:dyDescent="0.25">
      <c r="B706" s="4"/>
      <c r="C706" s="5"/>
      <c r="D706" s="2" t="s">
        <v>13</v>
      </c>
      <c r="E706" s="2"/>
      <c r="F706" s="5"/>
      <c r="G706" s="62"/>
      <c r="H706" s="22">
        <f>H705*0.2</f>
        <v>0</v>
      </c>
      <c r="I706" s="22">
        <f>I705*0.2</f>
        <v>0</v>
      </c>
    </row>
    <row r="707" spans="2:9" ht="15.75" thickBot="1" x14ac:dyDescent="0.3">
      <c r="B707" s="6"/>
      <c r="C707" s="7"/>
      <c r="D707" s="3" t="s">
        <v>3</v>
      </c>
      <c r="E707" s="3"/>
      <c r="F707" s="7"/>
      <c r="G707" s="63"/>
      <c r="H707" s="23">
        <f>H705+H706</f>
        <v>0</v>
      </c>
      <c r="I707" s="23">
        <f>I705+I706</f>
        <v>0</v>
      </c>
    </row>
    <row r="708" spans="2:9" x14ac:dyDescent="0.25">
      <c r="B708" t="s">
        <v>140</v>
      </c>
    </row>
    <row r="710" spans="2:9" x14ac:dyDescent="0.25">
      <c r="H710" t="s">
        <v>202</v>
      </c>
    </row>
    <row r="711" spans="2:9" x14ac:dyDescent="0.25">
      <c r="H711" t="s">
        <v>203</v>
      </c>
    </row>
    <row r="712" spans="2:9" x14ac:dyDescent="0.25">
      <c r="H712" s="78"/>
      <c r="I712" s="25"/>
    </row>
    <row r="715" spans="2:9" x14ac:dyDescent="0.25">
      <c r="G715" s="67"/>
    </row>
    <row r="716" spans="2:9" x14ac:dyDescent="0.25">
      <c r="G716" s="67"/>
    </row>
  </sheetData>
  <mergeCells count="2">
    <mergeCell ref="B1:I1"/>
    <mergeCell ref="B592:I592"/>
  </mergeCells>
  <conditionalFormatting sqref="C297">
    <cfRule type="duplicateValues" dxfId="1" priority="2"/>
  </conditionalFormatting>
  <conditionalFormatting sqref="C309">
    <cfRule type="duplicateValues" dxfId="0" priority="1"/>
  </conditionalFormatting>
  <pageMargins left="0.23622047244094491" right="0.19685039370078741" top="0.23622047244094491" bottom="0.74803149606299213" header="0.31496062992125984" footer="0.31496062992125984"/>
  <pageSetup paperSize="9" scale="59" orientation="portrait" horizontalDpi="300" verticalDpi="300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2026-10-20T12:22:37Z</dcterms:modified>
</cp:coreProperties>
</file>